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D:\Prasanth\New Developments\Accounting Formats\Tender Document\"/>
    </mc:Choice>
  </mc:AlternateContent>
  <xr:revisionPtr revIDLastSave="0" documentId="13_ncr:1_{39A2C351-4936-4AB3-90A2-AF8F247FEE01}" xr6:coauthVersionLast="36" xr6:coauthVersionMax="36" xr10:uidLastSave="{00000000-0000-0000-0000-000000000000}"/>
  <bookViews>
    <workbookView xWindow="0" yWindow="0" windowWidth="24000" windowHeight="8580" xr2:uid="{4A874235-4DA1-40C9-A143-76DDF36359D4}"/>
  </bookViews>
  <sheets>
    <sheet name="Bal Sheet" sheetId="1" r:id="rId1"/>
    <sheet name="Note 3" sheetId="4" r:id="rId2"/>
    <sheet name="Note 4" sheetId="2" r:id="rId3"/>
    <sheet name="Note 5" sheetId="28" r:id="rId4"/>
    <sheet name="Note 6" sheetId="3" r:id="rId5"/>
    <sheet name="Note 7" sheetId="5" r:id="rId6"/>
    <sheet name="Note 8" sheetId="6" r:id="rId7"/>
    <sheet name="Note 9" sheetId="7" r:id="rId8"/>
    <sheet name="Note 10" sheetId="8" r:id="rId9"/>
    <sheet name="Note 11" sheetId="9" r:id="rId10"/>
    <sheet name="Note 12" sheetId="10" r:id="rId11"/>
    <sheet name="Note 13" sheetId="11" r:id="rId12"/>
    <sheet name="Note 14" sheetId="12" r:id="rId13"/>
    <sheet name="Note 15" sheetId="13" r:id="rId14"/>
    <sheet name="Note 29 &amp; 29(A)" sheetId="27" r:id="rId15"/>
    <sheet name="Note 28" sheetId="26" r:id="rId16"/>
    <sheet name="Note 27" sheetId="25" r:id="rId17"/>
    <sheet name="Note 26" sheetId="24" r:id="rId18"/>
    <sheet name="Note 25" sheetId="23" r:id="rId19"/>
    <sheet name="Note 24" sheetId="22" r:id="rId20"/>
    <sheet name="Note 23" sheetId="21" r:id="rId21"/>
    <sheet name="Note 22" sheetId="20" r:id="rId22"/>
    <sheet name="Note 21" sheetId="19" r:id="rId23"/>
    <sheet name="Note 20" sheetId="18" r:id="rId24"/>
    <sheet name="Note 19" sheetId="17" r:id="rId25"/>
    <sheet name="Note 18" sheetId="16" r:id="rId26"/>
    <sheet name="Note 17" sheetId="15" r:id="rId27"/>
    <sheet name="Note 16" sheetId="14" r:id="rId2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4" i="18" l="1"/>
  <c r="V13" i="18"/>
  <c r="U13" i="18"/>
  <c r="R13" i="18"/>
  <c r="Q13" i="18"/>
  <c r="P13" i="18"/>
  <c r="O13" i="18"/>
  <c r="T12" i="18"/>
  <c r="S12" i="18"/>
  <c r="T11" i="18"/>
  <c r="S11" i="18"/>
  <c r="T10" i="18"/>
  <c r="S10" i="18"/>
  <c r="T8" i="18"/>
  <c r="S8" i="18"/>
  <c r="T7" i="18"/>
  <c r="S7" i="18"/>
  <c r="T6" i="18"/>
  <c r="S6" i="18"/>
  <c r="T5" i="18"/>
  <c r="S5" i="18"/>
  <c r="A30" i="1"/>
  <c r="T13" i="18" l="1"/>
  <c r="S1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Sakshi  Singhal</author>
  </authors>
  <commentList>
    <comment ref="M24" authorId="0" shapeId="0" xr:uid="{262DBC73-31F3-4DB1-B453-16080F19549E}">
      <text>
        <r>
          <rPr>
            <b/>
            <sz val="9"/>
            <color indexed="81"/>
            <rFont val="Tahoma"/>
            <family val="2"/>
          </rPr>
          <t xml:space="preserve">Sakshi  Singhal:
</t>
        </r>
        <r>
          <rPr>
            <sz val="9"/>
            <color indexed="81"/>
            <rFont val="Tahoma"/>
            <family val="2"/>
          </rPr>
          <t>to be changed as per CY grouping change. Note to be provided.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Sakshi  Singhal</author>
  </authors>
  <commentList>
    <comment ref="L12" authorId="0" shapeId="0" xr:uid="{FB73F410-CCDA-4AD2-A052-BB045E9AC5F3}">
      <text>
        <r>
          <rPr>
            <b/>
            <sz val="9"/>
            <color indexed="81"/>
            <rFont val="Tahoma"/>
            <family val="2"/>
          </rPr>
          <t>Sakshi  Singhal:</t>
        </r>
        <r>
          <rPr>
            <sz val="9"/>
            <color indexed="81"/>
            <rFont val="Tahoma"/>
            <family val="2"/>
          </rPr>
          <t xml:space="preserve">
BC Adjustment of Employee advance</t>
        </r>
      </text>
    </comment>
  </commentList>
</comments>
</file>

<file path=xl/sharedStrings.xml><?xml version="1.0" encoding="utf-8"?>
<sst xmlns="http://schemas.openxmlformats.org/spreadsheetml/2006/main" count="1048" uniqueCount="317">
  <si>
    <t>BEML LIMITED</t>
  </si>
  <si>
    <t>BEML SOUDHA, 23/1, 4TH MAIN ROAD, S.R. NAGAR, BENGALURU-560027</t>
  </si>
  <si>
    <t xml:space="preserve">Balance Sheet </t>
  </si>
  <si>
    <r>
      <t>(</t>
    </r>
    <r>
      <rPr>
        <sz val="10"/>
        <rFont val="Rupee Foradian"/>
        <family val="2"/>
      </rPr>
      <t xml:space="preserve">` </t>
    </r>
    <r>
      <rPr>
        <sz val="10"/>
        <rFont val="Calibri"/>
        <family val="2"/>
        <scheme val="minor"/>
      </rPr>
      <t>in Lakhs)</t>
    </r>
    <r>
      <rPr>
        <sz val="10"/>
        <rFont val="Rupee Foradian"/>
        <family val="2"/>
      </rPr>
      <t xml:space="preserve"> </t>
    </r>
  </si>
  <si>
    <t>Particulars</t>
  </si>
  <si>
    <t>Note No</t>
  </si>
  <si>
    <t>CORPORATE OFFICE</t>
  </si>
  <si>
    <t>BENGALURU COMPLEX</t>
  </si>
  <si>
    <t>PALAKKAD</t>
  </si>
  <si>
    <t>EM DIVISION</t>
  </si>
  <si>
    <t>H  &amp; P DIVISION</t>
  </si>
  <si>
    <t>TRUCK DIVISION</t>
  </si>
  <si>
    <t>ENGINE DIVISION</t>
  </si>
  <si>
    <t>MARKETING</t>
  </si>
  <si>
    <t>TOTAL (31.03.2022)</t>
  </si>
  <si>
    <t>TOTAL (31.03.2021)</t>
  </si>
  <si>
    <t>I. ASSETS</t>
  </si>
  <si>
    <t xml:space="preserve"> </t>
  </si>
  <si>
    <t>(1) Non-current assets</t>
  </si>
  <si>
    <t>(a) Property, Plant and Equipment</t>
  </si>
  <si>
    <t>(b) Right of Use Asset</t>
  </si>
  <si>
    <t>3A</t>
  </si>
  <si>
    <t>(c)Capital work-in-progress</t>
  </si>
  <si>
    <t>(d)Intangible assets</t>
  </si>
  <si>
    <t>(e)Intangible assets under development</t>
  </si>
  <si>
    <t>(f) Financial assets</t>
  </si>
  <si>
    <t>(i) Investments</t>
  </si>
  <si>
    <t>(ii) Loans</t>
  </si>
  <si>
    <t>(iii) Other financial assets</t>
  </si>
  <si>
    <t>(g) Deferred tax assets (net)</t>
  </si>
  <si>
    <t>(h) Other non-current assets</t>
  </si>
  <si>
    <t>Total non-current assets</t>
  </si>
  <si>
    <t>(2) Current assets</t>
  </si>
  <si>
    <t>(a) Inventories</t>
  </si>
  <si>
    <t>(b) Financial assets</t>
  </si>
  <si>
    <t>(ii) Trade receivables</t>
  </si>
  <si>
    <t>(iii) Contract Assets</t>
  </si>
  <si>
    <t>14a</t>
  </si>
  <si>
    <t>(iv) Cash and cash equivalents</t>
  </si>
  <si>
    <t>(v) Bank Balance Other than (iv) above</t>
  </si>
  <si>
    <t>15a</t>
  </si>
  <si>
    <t>(vi) Loans</t>
  </si>
  <si>
    <t>(vii) Other financial assets</t>
  </si>
  <si>
    <t>(viii) Current tax assets (net)</t>
  </si>
  <si>
    <t>17a</t>
  </si>
  <si>
    <t>(c) Non-Current Assets held for demerger</t>
  </si>
  <si>
    <t>3B</t>
  </si>
  <si>
    <t>(d) Other current assets</t>
  </si>
  <si>
    <t>Total current assets</t>
  </si>
  <si>
    <t>Total assets</t>
  </si>
  <si>
    <t>II. EQUITY AND LIABILITIES</t>
  </si>
  <si>
    <t>Equity</t>
  </si>
  <si>
    <t>(a) Equity share capital</t>
  </si>
  <si>
    <t>(b) Other Equity</t>
  </si>
  <si>
    <t>Total Equity</t>
  </si>
  <si>
    <t>Liabilities</t>
  </si>
  <si>
    <t>(1) Non-current liabilities</t>
  </si>
  <si>
    <t>(a) Financial liabilities</t>
  </si>
  <si>
    <t>(i) Borrowings</t>
  </si>
  <si>
    <t xml:space="preserve">   i (a)  Lease Liability</t>
  </si>
  <si>
    <t>(ii) Other financial liabilities</t>
  </si>
  <si>
    <t>(b) Provisions</t>
  </si>
  <si>
    <t>(c) Other non-current liabilities</t>
  </si>
  <si>
    <t>Total non-current liabilities</t>
  </si>
  <si>
    <t>(2) Current liabilities</t>
  </si>
  <si>
    <t>(i) Short term Borrowings</t>
  </si>
  <si>
    <t xml:space="preserve">   (a)  Lease Liability</t>
  </si>
  <si>
    <t>(ii) Trade payables</t>
  </si>
  <si>
    <t xml:space="preserve">(A) Micro &amp; Small Enterprises </t>
  </si>
  <si>
    <t>(B) Other than Micro &amp; Small Enterprises</t>
  </si>
  <si>
    <t>(iii) Other financial liabilities</t>
  </si>
  <si>
    <t>(b) Other current liabilities</t>
  </si>
  <si>
    <t>(c) Provisions</t>
  </si>
  <si>
    <t>(d) Current tax liabilities (Net)</t>
  </si>
  <si>
    <t>Divisional Control Account</t>
  </si>
  <si>
    <t>29A</t>
  </si>
  <si>
    <t>Total current liabilities</t>
  </si>
  <si>
    <t>Total equity and liabilities</t>
  </si>
  <si>
    <t>Capital work-in-progress</t>
  </si>
  <si>
    <t>Note No.</t>
  </si>
  <si>
    <t>BANGALORE COMPLEX</t>
  </si>
  <si>
    <t xml:space="preserve">Building </t>
  </si>
  <si>
    <t>Equipment under inspection and in transit</t>
  </si>
  <si>
    <t>Machinery</t>
  </si>
  <si>
    <t>Others</t>
  </si>
  <si>
    <t>Total</t>
  </si>
  <si>
    <t>Intangible assets under development (internally generated)</t>
  </si>
  <si>
    <t xml:space="preserve">Technology for CABIN </t>
  </si>
  <si>
    <t>Investments</t>
  </si>
  <si>
    <t>Investments in equity instruments - unquoted at cost</t>
  </si>
  <si>
    <t>In Equity Shares of Subsidiary Companies:</t>
  </si>
  <si>
    <r>
      <t xml:space="preserve">In Vignyan Industries Limited, 2,69,376 fully paid up  Equity Shares of </t>
    </r>
    <r>
      <rPr>
        <sz val="10"/>
        <rFont val="Rupee Foradian"/>
        <family val="2"/>
      </rPr>
      <t>`</t>
    </r>
    <r>
      <rPr>
        <sz val="10"/>
        <rFont val="Calibri"/>
        <family val="2"/>
      </rPr>
      <t>100 each</t>
    </r>
  </si>
  <si>
    <r>
      <t xml:space="preserve">In MAMC Industries Limited, Kolkata, 50,000 fully paid up Equity Shares of </t>
    </r>
    <r>
      <rPr>
        <sz val="10"/>
        <rFont val="Rupee Foradian"/>
        <family val="2"/>
      </rPr>
      <t>`</t>
    </r>
    <r>
      <rPr>
        <sz val="10"/>
        <rFont val="Calibri"/>
        <family val="2"/>
      </rPr>
      <t>10 each</t>
    </r>
  </si>
  <si>
    <t>Invt.BEML Land Asset Limited</t>
  </si>
  <si>
    <t>In Equity Shares of Joint Venture Company:</t>
  </si>
  <si>
    <r>
      <t xml:space="preserve">In BEML Midwest Ltd., 54,22,500 fully paid up Equity shares of </t>
    </r>
    <r>
      <rPr>
        <sz val="10"/>
        <rFont val="Rupee Foradian"/>
        <family val="2"/>
      </rPr>
      <t>`</t>
    </r>
    <r>
      <rPr>
        <sz val="10"/>
        <rFont val="Calibri"/>
        <family val="2"/>
      </rPr>
      <t>10  each</t>
    </r>
  </si>
  <si>
    <t>Less: Allowance for impairment of investment</t>
  </si>
  <si>
    <t>Investment in Ordinary Shares of Co-operative Societies - Un-quoted at cost</t>
  </si>
  <si>
    <r>
      <t xml:space="preserve">In BEML Consumer Co-operative Society Ltd, KGF, 250 fully paid up shares of </t>
    </r>
    <r>
      <rPr>
        <sz val="10"/>
        <rFont val="Rupee Foradian"/>
        <family val="2"/>
      </rPr>
      <t>`</t>
    </r>
    <r>
      <rPr>
        <sz val="10"/>
        <rFont val="Calibri"/>
        <family val="2"/>
      </rPr>
      <t>10 each</t>
    </r>
  </si>
  <si>
    <r>
      <t xml:space="preserve">In Gulmohar Mansion Apartments Co-operative Housing Society Limited, Bangalore, 10 fully paid up shares of </t>
    </r>
    <r>
      <rPr>
        <sz val="10"/>
        <rFont val="Rupee Foradian"/>
        <family val="2"/>
      </rPr>
      <t>`</t>
    </r>
    <r>
      <rPr>
        <sz val="10"/>
        <rFont val="Calibri"/>
        <family val="2"/>
      </rPr>
      <t>100 each.</t>
    </r>
  </si>
  <si>
    <r>
      <t xml:space="preserve">In Twin Star Co-operative Housing Society Ltd, Bombay, 5 fully paid up shares of </t>
    </r>
    <r>
      <rPr>
        <sz val="10"/>
        <rFont val="Rupee Foradian"/>
        <family val="2"/>
      </rPr>
      <t>`</t>
    </r>
    <r>
      <rPr>
        <sz val="10"/>
        <rFont val="Calibri"/>
        <family val="2"/>
      </rPr>
      <t>50 each.</t>
    </r>
  </si>
  <si>
    <t>Total - Unquoted at cost</t>
  </si>
  <si>
    <t>Loans</t>
  </si>
  <si>
    <t>Unsecured, considered good</t>
  </si>
  <si>
    <t>Lease Deposits</t>
  </si>
  <si>
    <t>Inter Corporate Loan</t>
  </si>
  <si>
    <t>Other financial assets</t>
  </si>
  <si>
    <t>Security Deposit with Customers</t>
  </si>
  <si>
    <t>Deposit with service providers</t>
  </si>
  <si>
    <t>Deferred tax assets (net)</t>
  </si>
  <si>
    <t>Deferred Tax Liabilities (DTL)</t>
  </si>
  <si>
    <t>Property, plant and equipment</t>
  </si>
  <si>
    <t xml:space="preserve">Special Tools </t>
  </si>
  <si>
    <t>Derivatives and Lease deposits</t>
  </si>
  <si>
    <t>Total DTL  (A)</t>
  </si>
  <si>
    <t>Deferred Tax Assets (DTA)</t>
  </si>
  <si>
    <t>Timing differences under the Income Tax Act,1961</t>
  </si>
  <si>
    <t>Total DTA (B)</t>
  </si>
  <si>
    <t>Net Total (B-A)</t>
  </si>
  <si>
    <t>Other non-current assets</t>
  </si>
  <si>
    <t>Capital Advances</t>
  </si>
  <si>
    <t>Less: Allowance for doubtful Capital Advances</t>
  </si>
  <si>
    <t>Advances to Related Parties - MAMC</t>
  </si>
  <si>
    <t>Advance MAMC Consortium</t>
  </si>
  <si>
    <t>Employee Advance</t>
  </si>
  <si>
    <t>Advance Income Tax</t>
  </si>
  <si>
    <t xml:space="preserve">Income Tax Refund </t>
  </si>
  <si>
    <t>Tax Deducted at Source</t>
  </si>
  <si>
    <t>Prepayments</t>
  </si>
  <si>
    <t>Gold coins on Hand</t>
  </si>
  <si>
    <t>Due by Officers of the Company</t>
  </si>
  <si>
    <t>Inventories</t>
  </si>
  <si>
    <t>Raw materials &amp; Components</t>
  </si>
  <si>
    <t>Less: Allowance for obsolescence - Raw Material</t>
  </si>
  <si>
    <t>Raw materials &amp; Components in Transit</t>
  </si>
  <si>
    <t>Stores and Spares</t>
  </si>
  <si>
    <t>Work-in-Progress</t>
  </si>
  <si>
    <t>Less: Allowance for obsolescence - WIP</t>
  </si>
  <si>
    <t>Finished Goods</t>
  </si>
  <si>
    <t>Less: Allowance for obsolescence - Finished Goods</t>
  </si>
  <si>
    <t>Excise Duty on Finished Goods</t>
  </si>
  <si>
    <t>Finished Goods in Transit</t>
  </si>
  <si>
    <t>Less: Allowance for obsolescence - Finished Goods in transit</t>
  </si>
  <si>
    <t>Stock of Spares</t>
  </si>
  <si>
    <t>Less: Allowance for obsolescence - Stock of Spares</t>
  </si>
  <si>
    <t>Less: Allowance for shortages - Stock of Spares</t>
  </si>
  <si>
    <t>Stock of Spares in Transit</t>
  </si>
  <si>
    <t>Hand tools</t>
  </si>
  <si>
    <t>Scrap</t>
  </si>
  <si>
    <t>Excise Duty on Scrap</t>
  </si>
  <si>
    <t xml:space="preserve">Total </t>
  </si>
  <si>
    <t>In Quotas of Foreign Subsidiary - unquoted at cost</t>
  </si>
  <si>
    <t>Investments in Quotas in BEML Brazil Industrial Ltda., 99.98% of the quotas held by BEML and balance held by the nominees of BEML.</t>
  </si>
  <si>
    <t xml:space="preserve">         Capital Repatriated</t>
  </si>
  <si>
    <t>Trade receivables</t>
  </si>
  <si>
    <t>Unsecured</t>
  </si>
  <si>
    <t>Outstanding for period exceeding six months</t>
  </si>
  <si>
    <t>Sub- Total</t>
  </si>
  <si>
    <t>Allowance for Expected Credit Loss</t>
  </si>
  <si>
    <t>Contract Assets</t>
  </si>
  <si>
    <t>Rail &amp; Metro</t>
  </si>
  <si>
    <t>Mining &amp; Construction</t>
  </si>
  <si>
    <t>Defence</t>
  </si>
  <si>
    <t>Cash and cash equivalents</t>
  </si>
  <si>
    <t>Balances with Banks</t>
  </si>
  <si>
    <t>Balance in Deposit Bank</t>
  </si>
  <si>
    <t>Balances with Banks - Unclaimed Dividend</t>
  </si>
  <si>
    <t>FDRs  maturity beyond 3 months</t>
  </si>
  <si>
    <t>Cash on hand</t>
  </si>
  <si>
    <t>Secured Loans</t>
  </si>
  <si>
    <t>Loan to subsy - VIL</t>
  </si>
  <si>
    <t>Interest Receivables on loan to subsy</t>
  </si>
  <si>
    <t>Earnest Money Deposit</t>
  </si>
  <si>
    <t>Interest accrued on bank deposits</t>
  </si>
  <si>
    <t>Discount on CP Account</t>
  </si>
  <si>
    <t>Derivative asset</t>
  </si>
  <si>
    <t>Current tax assets (net)</t>
  </si>
  <si>
    <t>Tax Deducted/ Tax Collected at source</t>
  </si>
  <si>
    <t>Other current assets</t>
  </si>
  <si>
    <t>Advances to Related Parties</t>
  </si>
  <si>
    <t>Less: Allowance for doubtful advances to Vendors</t>
  </si>
  <si>
    <t>Advances to Related Parties - BLAL</t>
  </si>
  <si>
    <t>Balances with Public Utility concerns</t>
  </si>
  <si>
    <t>Less: Allowance for doubtful Balances with Public Utility concerns</t>
  </si>
  <si>
    <t>Balances with Govt. departments for Customs Duty, Excise Duty, GST etc</t>
  </si>
  <si>
    <t>Advance to Vendors</t>
  </si>
  <si>
    <t>Duties and Taxes</t>
  </si>
  <si>
    <t>Indirect Taxes - Pre GST</t>
  </si>
  <si>
    <t>Less: Allowance for doubtful Indirect Taxes-GST</t>
  </si>
  <si>
    <t>Indirect Taxes -GST</t>
  </si>
  <si>
    <t>Employee defined benefit asset (Net)</t>
  </si>
  <si>
    <t xml:space="preserve">Prepayments </t>
  </si>
  <si>
    <t>Claims receivable</t>
  </si>
  <si>
    <t>Less: Allowance for doubtful claims</t>
  </si>
  <si>
    <t>GST on stock transfers</t>
  </si>
  <si>
    <t>Unbilled revenue</t>
  </si>
  <si>
    <t>Equity share capital</t>
  </si>
  <si>
    <t>Authorised :</t>
  </si>
  <si>
    <r>
      <t xml:space="preserve">Equity Shares of </t>
    </r>
    <r>
      <rPr>
        <sz val="10"/>
        <rFont val="Rupee Foradian"/>
        <family val="2"/>
      </rPr>
      <t>`</t>
    </r>
    <r>
      <rPr>
        <sz val="10"/>
        <rFont val="Calibri"/>
        <family val="2"/>
      </rPr>
      <t>10 each</t>
    </r>
  </si>
  <si>
    <t>Issued :</t>
  </si>
  <si>
    <t>Subscribed :</t>
  </si>
  <si>
    <t>Paid-up :</t>
  </si>
  <si>
    <t>Equity Shares of `10 each, fully paid-up</t>
  </si>
  <si>
    <t>Forfeited Shares (amount originally paid) :</t>
  </si>
  <si>
    <t>Equity Shares of Paid-up value `5 each</t>
  </si>
  <si>
    <t>Borrowings</t>
  </si>
  <si>
    <t>Non - Current</t>
  </si>
  <si>
    <t>Current</t>
  </si>
  <si>
    <t>Debentures</t>
  </si>
  <si>
    <t>Term Loans
(a) Secured from Banks</t>
  </si>
  <si>
    <t>(b) Unsecured from other parties</t>
  </si>
  <si>
    <t>ii. Soft Loan - Interest Free Loan from Govt of Kerala</t>
  </si>
  <si>
    <t>Less: Fair value adjustment</t>
  </si>
  <si>
    <t>Lease Liabilty</t>
  </si>
  <si>
    <t>Other financial liabilities</t>
  </si>
  <si>
    <t>Deposit from vendors</t>
  </si>
  <si>
    <t>Provisions</t>
  </si>
  <si>
    <t>Provision for employee benefits</t>
  </si>
  <si>
    <t>for Leave Salary</t>
  </si>
  <si>
    <t>for Post retirement medical scheme</t>
  </si>
  <si>
    <t>Provision-others</t>
  </si>
  <si>
    <t>for warranty</t>
  </si>
  <si>
    <t>Unexpired obligations</t>
  </si>
  <si>
    <t>Other non-current liabilities</t>
  </si>
  <si>
    <t>Advances from customers</t>
  </si>
  <si>
    <t>Staff related</t>
  </si>
  <si>
    <t>Statutory Dues</t>
  </si>
  <si>
    <t>Deferred government grant</t>
  </si>
  <si>
    <t>Repayable on demand from banks</t>
  </si>
  <si>
    <t>Secured</t>
  </si>
  <si>
    <t>Cash Credit &amp; Short Term Loans (secured by first charge by way of hypothecation of Inventories, Bills receivable, Book Debts and all other movables both present and future)</t>
  </si>
  <si>
    <t>Current maturities of long term debt 
(Refer Note No. 20)</t>
  </si>
  <si>
    <t>Unsecured borrowings</t>
  </si>
  <si>
    <t>Commercial Paper</t>
  </si>
  <si>
    <t>Export Packing Credit &amp; Unsecured Short Term Loans</t>
  </si>
  <si>
    <t>Lease Liability</t>
  </si>
  <si>
    <t>Trade payables</t>
  </si>
  <si>
    <t xml:space="preserve">Total outstanding dues of micro &amp; small enterprises </t>
  </si>
  <si>
    <t>Total outstanding dues of creditors other than micro &amp; small enterprises</t>
  </si>
  <si>
    <t>Earnest Money Deposit from vendors</t>
  </si>
  <si>
    <t>Derivative liabilities</t>
  </si>
  <si>
    <t>Interest accrued but not due on borrowings</t>
  </si>
  <si>
    <t>Interest accrued and due on borrowings</t>
  </si>
  <si>
    <t>Unclaimed dividend</t>
  </si>
  <si>
    <t>Dividend payable</t>
  </si>
  <si>
    <t>Other current liabilities</t>
  </si>
  <si>
    <t>Other payables</t>
  </si>
  <si>
    <t>a. Staff related dues</t>
  </si>
  <si>
    <t>b. Statutory dues</t>
  </si>
  <si>
    <t>c. Excise Duty provision on FGI</t>
  </si>
  <si>
    <t>c. Advances from customers</t>
  </si>
  <si>
    <t>d. Service vendors</t>
  </si>
  <si>
    <t>e. Civil contractors and Capital payments</t>
  </si>
  <si>
    <t>f. Liability for wage revision - executives</t>
  </si>
  <si>
    <t>Interest due on MSE vendors</t>
  </si>
  <si>
    <t>f. Deferred government grant</t>
  </si>
  <si>
    <t>for Gratuity</t>
  </si>
  <si>
    <t>for Performance Related Pay</t>
  </si>
  <si>
    <t>for Officers Pension</t>
  </si>
  <si>
    <t>for Wage revision</t>
  </si>
  <si>
    <t>for Unpaid Exp</t>
  </si>
  <si>
    <t>for pending legal cases</t>
  </si>
  <si>
    <t>for unexpired obligations</t>
  </si>
  <si>
    <t>for onerous contract</t>
  </si>
  <si>
    <t>Current tax liabilities (Net)</t>
  </si>
  <si>
    <t>Provision for Income tax</t>
  </si>
  <si>
    <t>Less: MAT credit utilization</t>
  </si>
  <si>
    <t>Closing balance</t>
  </si>
  <si>
    <t>Secured Redeemable Non-convertible Debentures, secured by exclusive first charge on the property bearing No. 23/1, Municipal No. 23, PID No.77-01-23/1, formed in Survey No. 47, 48/1 &amp; 48/2, situated at Sampangirama Nagar, Bengaluru measuring 1,00,370 sq. ft. together with all the buildings &amp; structure, fixtures &amp; fittings etc. (BEML Soudha, Corporate Office)  Rate of Interest 9.24%</t>
  </si>
  <si>
    <t>i. From State Bank of Travancore, Secured on first charge by way of hypothecation of all movable including machinery, spares, tools, accessories present and future (except receivables and current assets) and equitable mortgage of immovable property at Palakkad Complex.  
Rate of interest 10.20%</t>
  </si>
  <si>
    <t>i. From Standard Chartered Bank, secured by exclusive first charge on 61 Acres and 37 Guntas of BEML Residential Township Land and Buildings thereon (Bangalore Complex). Rate of Interest 9.14%</t>
  </si>
  <si>
    <t xml:space="preserve">i. Inter corporate loans  against company's corporate guarantee (from Coal India) </t>
  </si>
  <si>
    <t>Note 3: Property, Plant and Equipment</t>
  </si>
  <si>
    <t>Gross carrying value</t>
  </si>
  <si>
    <t>Accumulated depreciation and impairment</t>
  </si>
  <si>
    <t>Net Carrying value</t>
  </si>
  <si>
    <t>As at</t>
  </si>
  <si>
    <t>Additions</t>
  </si>
  <si>
    <t>Deduction / Re-classification &amp; Adjustments</t>
  </si>
  <si>
    <t>Inter division Transfers</t>
  </si>
  <si>
    <t>For the Year</t>
  </si>
  <si>
    <t>Adj against Retained Earnings</t>
  </si>
  <si>
    <t>01.04.2021</t>
  </si>
  <si>
    <t>during the year</t>
  </si>
  <si>
    <t>31.03.2022</t>
  </si>
  <si>
    <t>31.03.2021</t>
  </si>
  <si>
    <t>Plant and Equipment</t>
  </si>
  <si>
    <t>Office Equipment</t>
  </si>
  <si>
    <t>Water Supply Installations</t>
  </si>
  <si>
    <t>Electrical Installation</t>
  </si>
  <si>
    <t>Jigs &amp; Fixtures</t>
  </si>
  <si>
    <t>Special Tools</t>
  </si>
  <si>
    <t>Computers and Data processing units</t>
  </si>
  <si>
    <t>Note 5: Intangible assets</t>
  </si>
  <si>
    <t>Accumulated amortisation and impairment</t>
  </si>
  <si>
    <t>Computer software</t>
  </si>
  <si>
    <t>TDR against Land</t>
  </si>
  <si>
    <t xml:space="preserve">Land (Free Hold) </t>
  </si>
  <si>
    <t>Corporate Office</t>
  </si>
  <si>
    <t>Bangalore Complex</t>
  </si>
  <si>
    <t>Palakkad</t>
  </si>
  <si>
    <t>K.G.F.Complex</t>
  </si>
  <si>
    <t>H &amp; P Division</t>
  </si>
  <si>
    <t>Mysore Truck Division</t>
  </si>
  <si>
    <t>Mysore-Engine</t>
  </si>
  <si>
    <t>Marketing Division</t>
  </si>
  <si>
    <t xml:space="preserve">Land (Lease Hold) </t>
  </si>
  <si>
    <t xml:space="preserve">Buildings    </t>
  </si>
  <si>
    <t>Furniture and Fixtures</t>
  </si>
  <si>
    <t>Vehicles Given on Lease</t>
  </si>
  <si>
    <t>Vehicles Own use</t>
  </si>
  <si>
    <t>Roads and Drains</t>
  </si>
  <si>
    <t>Railway Sidings</t>
  </si>
  <si>
    <t>Previous year</t>
  </si>
  <si>
    <t>Note 3A: Right of use Assets</t>
  </si>
  <si>
    <t xml:space="preserve">ROU Assets - Buildings    </t>
  </si>
  <si>
    <t>Technical knowhow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</si>
</sst>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64" formatCode="_(* #,##0.00_);_(* \(#,##0.00\);_(* &quot;-&quot;??_);_(@_)"/>
    <numFmt numFmtId="165" formatCode="_(* #,##0_);_(* \(#,##0\);_(* &quot;-&quot;_);_(@_)"/>
    <numFmt numFmtId="166" formatCode="_(* #,##0.00_);_(* \(#,##0.00\);_(* &quot;-&quot;_);_(@_)"/>
  </numFmts>
  <fonts count="19">
    <font>
      <sz val="11"/>
      <color theme="1"/>
      <name val="Calibri"/>
      <family val="2"/>
      <scheme val="minor"/>
    </font>
    <font>
      <b/>
      <sz val="14"/>
      <name val="Calibri"/>
      <family val="2"/>
    </font>
    <font>
      <b/>
      <sz val="11"/>
      <name val="Calibri"/>
      <family val="2"/>
    </font>
    <font>
      <sz val="10"/>
      <name val="Calibri"/>
      <family val="2"/>
    </font>
    <font>
      <sz val="11"/>
      <name val="Calibri"/>
      <family val="2"/>
    </font>
    <font>
      <sz val="11"/>
      <color indexed="8"/>
      <name val="Calibri"/>
      <family val="2"/>
    </font>
    <font>
      <b/>
      <sz val="12"/>
      <name val="Calibri"/>
      <family val="2"/>
    </font>
    <font>
      <b/>
      <u/>
      <sz val="11"/>
      <name val="Calibri"/>
      <family val="2"/>
    </font>
    <font>
      <sz val="10"/>
      <name val="Calibri"/>
      <family val="2"/>
      <scheme val="minor"/>
    </font>
    <font>
      <sz val="10"/>
      <name val="Rupee Foradian"/>
      <family val="2"/>
    </font>
    <font>
      <b/>
      <sz val="10"/>
      <name val="Calibri"/>
      <family val="2"/>
    </font>
    <font>
      <sz val="10"/>
      <name val="Cambria"/>
      <family val="1"/>
    </font>
    <font>
      <sz val="10"/>
      <color rgb="FFFF0000"/>
      <name val="Calibri"/>
      <family val="2"/>
    </font>
    <font>
      <sz val="8"/>
      <name val="Rupee Foradian"/>
      <family val="2"/>
    </font>
    <font>
      <sz val="10"/>
      <name val="Arial"/>
      <family val="2"/>
    </font>
    <font>
      <b/>
      <sz val="9"/>
      <color indexed="81"/>
      <name val="Tahoma"/>
      <family val="2"/>
    </font>
    <font>
      <sz val="9"/>
      <color indexed="81"/>
      <name val="Tahoma"/>
      <family val="2"/>
    </font>
    <font>
      <sz val="10"/>
      <color rgb="FFFF0066"/>
      <name val="Calibri"/>
      <family val="2"/>
    </font>
    <font>
      <sz val="10"/>
      <name val="Calibri"/>
      <family val="2"/>
      <charset val="186"/>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9">
    <xf numFmtId="0" fontId="0" fillId="0" borderId="0"/>
    <xf numFmtId="164" fontId="5" fillId="0" borderId="0" applyFont="0" applyFill="0" applyBorder="0" applyAlignment="0" applyProtection="0"/>
    <xf numFmtId="164" fontId="5" fillId="0" borderId="0" applyFont="0" applyFill="0" applyBorder="0" applyAlignment="0" applyProtection="0"/>
    <xf numFmtId="0" fontId="14" fillId="0" borderId="0"/>
    <xf numFmtId="0" fontId="14" fillId="0" borderId="0"/>
    <xf numFmtId="43" fontId="5" fillId="0" borderId="0" applyFont="0" applyFill="0" applyBorder="0" applyAlignment="0" applyProtection="0"/>
    <xf numFmtId="43" fontId="5" fillId="0" borderId="0" applyFont="0" applyFill="0" applyBorder="0" applyAlignment="0" applyProtection="0"/>
    <xf numFmtId="0" fontId="14" fillId="0" borderId="0"/>
    <xf numFmtId="0" fontId="14" fillId="0" borderId="0"/>
  </cellStyleXfs>
  <cellXfs count="223">
    <xf numFmtId="0" fontId="0" fillId="0" borderId="0" xfId="0"/>
    <xf numFmtId="0" fontId="1" fillId="0" borderId="0" xfId="0" applyFont="1" applyAlignment="1">
      <alignment horizontal="left" vertical="top"/>
    </xf>
    <xf numFmtId="0" fontId="2" fillId="0" borderId="0" xfId="0" applyFont="1" applyAlignment="1">
      <alignment horizontal="center" vertical="top" wrapText="1"/>
    </xf>
    <xf numFmtId="164" fontId="2" fillId="0" borderId="0" xfId="0" applyNumberFormat="1" applyFont="1" applyAlignment="1">
      <alignment horizontal="center" vertical="top"/>
    </xf>
    <xf numFmtId="164" fontId="3" fillId="0" borderId="0" xfId="0" applyNumberFormat="1" applyFont="1" applyAlignment="1">
      <alignment vertical="top"/>
    </xf>
    <xf numFmtId="164" fontId="3" fillId="0" borderId="0" xfId="0" applyNumberFormat="1" applyFont="1" applyAlignment="1">
      <alignment horizontal="right" vertical="top"/>
    </xf>
    <xf numFmtId="165" fontId="3" fillId="0" borderId="0" xfId="0" applyNumberFormat="1" applyFont="1" applyAlignment="1">
      <alignment vertical="top"/>
    </xf>
    <xf numFmtId="0" fontId="3" fillId="0" borderId="0" xfId="0" applyFont="1" applyAlignment="1">
      <alignment vertical="top"/>
    </xf>
    <xf numFmtId="0" fontId="4" fillId="0" borderId="0" xfId="0" applyFont="1" applyAlignment="1">
      <alignment horizontal="left" vertical="top"/>
    </xf>
    <xf numFmtId="0" fontId="4" fillId="0" borderId="0" xfId="0" applyFont="1" applyAlignment="1">
      <alignment horizontal="center" vertical="top" wrapText="1"/>
    </xf>
    <xf numFmtId="164" fontId="4" fillId="0" borderId="0" xfId="0" applyNumberFormat="1" applyFont="1" applyAlignment="1">
      <alignment horizontal="center" vertical="top"/>
    </xf>
    <xf numFmtId="0" fontId="4" fillId="0" borderId="0" xfId="0" applyFont="1" applyAlignment="1">
      <alignment vertical="top"/>
    </xf>
    <xf numFmtId="164" fontId="4" fillId="0" borderId="0" xfId="1" applyFont="1" applyFill="1" applyBorder="1" applyAlignment="1">
      <alignment vertical="top"/>
    </xf>
    <xf numFmtId="164" fontId="4" fillId="0" borderId="0" xfId="0" applyNumberFormat="1" applyFont="1" applyAlignment="1">
      <alignment vertical="top"/>
    </xf>
    <xf numFmtId="0" fontId="6" fillId="0" borderId="0" xfId="0" applyFont="1" applyAlignment="1">
      <alignment vertical="top"/>
    </xf>
    <xf numFmtId="0" fontId="7" fillId="0" borderId="0" xfId="0" applyFont="1" applyAlignment="1">
      <alignment horizontal="center" vertical="top" wrapText="1"/>
    </xf>
    <xf numFmtId="164" fontId="4" fillId="0" borderId="0" xfId="1" applyFont="1" applyFill="1" applyBorder="1" applyAlignment="1">
      <alignment horizontal="right" vertical="top" wrapText="1"/>
    </xf>
    <xf numFmtId="0" fontId="8" fillId="0" borderId="0" xfId="0" applyFont="1" applyAlignment="1">
      <alignment horizontal="right" vertical="top"/>
    </xf>
    <xf numFmtId="0" fontId="10" fillId="0" borderId="1" xfId="0" applyFont="1" applyBorder="1" applyAlignment="1">
      <alignment horizontal="center" vertical="top"/>
    </xf>
    <xf numFmtId="0" fontId="10" fillId="0" borderId="1" xfId="0" applyFont="1" applyBorder="1" applyAlignment="1">
      <alignment horizontal="center" vertical="top" wrapText="1"/>
    </xf>
    <xf numFmtId="164" fontId="10" fillId="0" borderId="1" xfId="0" applyNumberFormat="1" applyFont="1" applyBorder="1" applyAlignment="1">
      <alignment horizontal="center" vertical="top" wrapText="1"/>
    </xf>
    <xf numFmtId="0" fontId="2" fillId="0" borderId="1" xfId="0" applyFont="1" applyBorder="1" applyAlignment="1">
      <alignment vertical="top"/>
    </xf>
    <xf numFmtId="164" fontId="3" fillId="0" borderId="1" xfId="0" applyNumberFormat="1" applyFont="1" applyBorder="1" applyAlignment="1">
      <alignment horizontal="right" vertical="top"/>
    </xf>
    <xf numFmtId="0" fontId="10" fillId="0" borderId="1" xfId="0" applyFont="1" applyBorder="1" applyAlignment="1">
      <alignment horizontal="left" vertical="top"/>
    </xf>
    <xf numFmtId="0" fontId="3" fillId="0" borderId="1" xfId="0" applyFont="1" applyBorder="1" applyAlignment="1">
      <alignment horizontal="left" vertical="top"/>
    </xf>
    <xf numFmtId="164" fontId="3" fillId="0" borderId="0" xfId="1" applyFont="1" applyFill="1" applyAlignment="1">
      <alignment vertical="top"/>
    </xf>
    <xf numFmtId="2" fontId="3" fillId="0" borderId="0" xfId="0" applyNumberFormat="1" applyFont="1" applyAlignment="1">
      <alignment vertical="top"/>
    </xf>
    <xf numFmtId="0" fontId="3" fillId="0" borderId="0" xfId="0" applyFont="1" applyAlignment="1">
      <alignment horizontal="right" vertical="top"/>
    </xf>
    <xf numFmtId="166" fontId="3" fillId="0" borderId="0" xfId="0" applyNumberFormat="1" applyFont="1" applyAlignment="1">
      <alignment vertical="top"/>
    </xf>
    <xf numFmtId="0" fontId="10" fillId="0" borderId="0" xfId="0" applyFont="1" applyAlignment="1">
      <alignment vertical="top"/>
    </xf>
    <xf numFmtId="164" fontId="10" fillId="0" borderId="1" xfId="0" applyNumberFormat="1" applyFont="1" applyBorder="1" applyAlignment="1">
      <alignment horizontal="right" vertical="top"/>
    </xf>
    <xf numFmtId="165" fontId="10" fillId="0" borderId="0" xfId="0" applyNumberFormat="1" applyFont="1" applyAlignment="1">
      <alignment vertical="top"/>
    </xf>
    <xf numFmtId="0" fontId="3" fillId="2" borderId="0" xfId="0" applyFont="1" applyFill="1" applyAlignment="1">
      <alignment vertical="top"/>
    </xf>
    <xf numFmtId="164" fontId="3" fillId="2" borderId="1" xfId="0" applyNumberFormat="1" applyFont="1" applyFill="1" applyBorder="1" applyAlignment="1">
      <alignment horizontal="right" vertical="top"/>
    </xf>
    <xf numFmtId="166" fontId="3" fillId="2" borderId="0" xfId="0" applyNumberFormat="1" applyFont="1" applyFill="1" applyAlignment="1">
      <alignment vertical="top"/>
    </xf>
    <xf numFmtId="165" fontId="3" fillId="2" borderId="0" xfId="0" applyNumberFormat="1" applyFont="1" applyFill="1" applyAlignment="1">
      <alignment vertical="top"/>
    </xf>
    <xf numFmtId="166" fontId="10" fillId="0" borderId="0" xfId="0" applyNumberFormat="1" applyFont="1" applyAlignment="1">
      <alignment vertical="top"/>
    </xf>
    <xf numFmtId="0" fontId="4" fillId="0" borderId="1" xfId="0" applyFont="1" applyBorder="1" applyAlignment="1">
      <alignment horizontal="center" vertical="top" wrapText="1"/>
    </xf>
    <xf numFmtId="164" fontId="2" fillId="0" borderId="1" xfId="1" applyFont="1" applyFill="1" applyBorder="1" applyAlignment="1">
      <alignment horizontal="right" vertical="top"/>
    </xf>
    <xf numFmtId="165" fontId="4" fillId="0" borderId="0" xfId="0" applyNumberFormat="1" applyFont="1" applyAlignment="1">
      <alignment vertical="top"/>
    </xf>
    <xf numFmtId="0" fontId="3" fillId="0" borderId="1" xfId="0" applyFont="1" applyBorder="1" applyAlignment="1">
      <alignment horizontal="center" vertical="top" wrapText="1"/>
    </xf>
    <xf numFmtId="164" fontId="11" fillId="0" borderId="1" xfId="0" applyNumberFormat="1" applyFont="1" applyBorder="1" applyAlignment="1">
      <alignment horizontal="right" vertical="top"/>
    </xf>
    <xf numFmtId="164" fontId="3" fillId="0" borderId="1" xfId="1" applyFont="1" applyFill="1" applyBorder="1" applyAlignment="1">
      <alignment vertical="top"/>
    </xf>
    <xf numFmtId="1" fontId="3" fillId="0" borderId="1" xfId="0" applyNumberFormat="1" applyFont="1" applyBorder="1" applyAlignment="1">
      <alignment horizontal="left" vertical="top" wrapText="1"/>
    </xf>
    <xf numFmtId="1" fontId="3" fillId="0" borderId="1" xfId="0" applyNumberFormat="1" applyFont="1" applyBorder="1" applyAlignment="1">
      <alignment horizontal="left" vertical="top"/>
    </xf>
    <xf numFmtId="0" fontId="2" fillId="0" borderId="1" xfId="0" applyFont="1" applyBorder="1" applyAlignment="1">
      <alignment horizontal="center" vertical="top" wrapText="1"/>
    </xf>
    <xf numFmtId="0" fontId="4" fillId="0" borderId="0" xfId="0" applyFont="1" applyAlignment="1">
      <alignment vertical="top" wrapText="1"/>
    </xf>
    <xf numFmtId="164" fontId="2" fillId="0" borderId="0" xfId="1" applyFont="1" applyFill="1" applyBorder="1" applyAlignment="1">
      <alignment horizontal="right" vertical="top"/>
    </xf>
    <xf numFmtId="164" fontId="2" fillId="0" borderId="0" xfId="1" applyFont="1" applyFill="1" applyBorder="1" applyAlignment="1" applyProtection="1">
      <alignment horizontal="right" vertical="top"/>
    </xf>
    <xf numFmtId="0" fontId="10" fillId="0" borderId="0" xfId="0" applyFont="1" applyAlignment="1">
      <alignment horizontal="center" vertical="top" wrapText="1"/>
    </xf>
    <xf numFmtId="164" fontId="10" fillId="3" borderId="1" xfId="0" applyNumberFormat="1" applyFont="1" applyFill="1" applyBorder="1" applyAlignment="1">
      <alignment horizontal="center" vertical="top" wrapText="1"/>
    </xf>
    <xf numFmtId="164" fontId="3" fillId="0" borderId="1" xfId="0" applyNumberFormat="1" applyFont="1" applyBorder="1" applyAlignment="1">
      <alignment vertical="top"/>
    </xf>
    <xf numFmtId="164" fontId="3" fillId="3" borderId="1" xfId="0" applyNumberFormat="1" applyFont="1" applyFill="1" applyBorder="1" applyAlignment="1">
      <alignment horizontal="right" vertical="top"/>
    </xf>
    <xf numFmtId="0" fontId="3" fillId="0" borderId="1" xfId="0" applyFont="1" applyBorder="1" applyAlignment="1">
      <alignment vertical="top" wrapText="1"/>
    </xf>
    <xf numFmtId="0" fontId="3" fillId="0" borderId="2"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horizontal="justify" vertical="top" wrapText="1"/>
    </xf>
    <xf numFmtId="164" fontId="10" fillId="0" borderId="1" xfId="1" applyFont="1" applyFill="1" applyBorder="1" applyAlignment="1">
      <alignment vertical="top"/>
    </xf>
    <xf numFmtId="164" fontId="10" fillId="3" borderId="1" xfId="1" applyFont="1" applyFill="1" applyBorder="1" applyAlignment="1">
      <alignment vertical="top"/>
    </xf>
    <xf numFmtId="0" fontId="3" fillId="0" borderId="0" xfId="0" applyFont="1" applyAlignment="1">
      <alignment horizontal="center" vertical="top" wrapText="1"/>
    </xf>
    <xf numFmtId="0" fontId="10" fillId="0" borderId="2" xfId="0" applyFont="1" applyBorder="1" applyAlignment="1">
      <alignment horizontal="center" vertical="top" wrapText="1"/>
    </xf>
    <xf numFmtId="164" fontId="3" fillId="3" borderId="0" xfId="0" applyNumberFormat="1" applyFont="1" applyFill="1" applyAlignment="1">
      <alignment horizontal="right" vertical="top"/>
    </xf>
    <xf numFmtId="0" fontId="8" fillId="3" borderId="0" xfId="0" applyFont="1" applyFill="1" applyAlignment="1">
      <alignment horizontal="right" vertical="top"/>
    </xf>
    <xf numFmtId="0" fontId="10" fillId="0" borderId="3" xfId="0" applyFont="1" applyBorder="1" applyAlignment="1">
      <alignment horizontal="center" vertical="top"/>
    </xf>
    <xf numFmtId="0" fontId="10" fillId="0" borderId="3" xfId="0" applyFont="1" applyBorder="1" applyAlignment="1">
      <alignment horizontal="center" vertical="top" wrapText="1"/>
    </xf>
    <xf numFmtId="164" fontId="3" fillId="0" borderId="3" xfId="1" applyFont="1" applyFill="1" applyBorder="1" applyAlignment="1">
      <alignment vertical="top"/>
    </xf>
    <xf numFmtId="164" fontId="3" fillId="0" borderId="3" xfId="0" applyNumberFormat="1" applyFont="1" applyBorder="1" applyAlignment="1">
      <alignment vertical="top"/>
    </xf>
    <xf numFmtId="164" fontId="3" fillId="0" borderId="3" xfId="0" applyNumberFormat="1" applyFont="1" applyBorder="1" applyAlignment="1">
      <alignment horizontal="right" vertical="top"/>
    </xf>
    <xf numFmtId="164" fontId="3" fillId="3" borderId="3" xfId="0" applyNumberFormat="1" applyFont="1" applyFill="1" applyBorder="1" applyAlignment="1">
      <alignment horizontal="right" vertical="top"/>
    </xf>
    <xf numFmtId="0" fontId="10" fillId="0" borderId="3" xfId="0" applyFont="1" applyBorder="1" applyAlignment="1">
      <alignment vertical="top"/>
    </xf>
    <xf numFmtId="0" fontId="10" fillId="0" borderId="3" xfId="0" applyFont="1" applyBorder="1" applyAlignment="1">
      <alignment vertical="top" wrapText="1"/>
    </xf>
    <xf numFmtId="164" fontId="3" fillId="0" borderId="4" xfId="1" applyFont="1" applyFill="1" applyBorder="1" applyAlignment="1">
      <alignment vertical="top"/>
    </xf>
    <xf numFmtId="164" fontId="3" fillId="0" borderId="4" xfId="0" applyNumberFormat="1" applyFont="1" applyBorder="1" applyAlignment="1">
      <alignment vertical="top"/>
    </xf>
    <xf numFmtId="0" fontId="10" fillId="0" borderId="5" xfId="0" applyFont="1" applyBorder="1" applyAlignment="1">
      <alignment horizontal="left" vertical="top" wrapText="1"/>
    </xf>
    <xf numFmtId="0" fontId="10" fillId="0" borderId="5" xfId="0" applyFont="1" applyBorder="1" applyAlignment="1">
      <alignment vertical="top" wrapText="1"/>
    </xf>
    <xf numFmtId="164" fontId="3" fillId="0" borderId="5" xfId="1" applyFont="1" applyFill="1" applyBorder="1" applyAlignment="1">
      <alignment vertical="top"/>
    </xf>
    <xf numFmtId="164" fontId="3" fillId="0" borderId="0" xfId="1" applyFont="1" applyFill="1" applyBorder="1" applyAlignment="1">
      <alignment vertical="top"/>
    </xf>
    <xf numFmtId="164" fontId="3" fillId="0" borderId="5" xfId="0" applyNumberFormat="1" applyFont="1" applyBorder="1" applyAlignment="1">
      <alignment vertical="top"/>
    </xf>
    <xf numFmtId="164" fontId="3" fillId="0" borderId="5" xfId="0" applyNumberFormat="1" applyFont="1" applyBorder="1" applyAlignment="1">
      <alignment horizontal="right" vertical="top"/>
    </xf>
    <xf numFmtId="164" fontId="3" fillId="3" borderId="5" xfId="0" applyNumberFormat="1" applyFont="1" applyFill="1" applyBorder="1" applyAlignment="1">
      <alignment horizontal="right" vertical="top"/>
    </xf>
    <xf numFmtId="0" fontId="3" fillId="0" borderId="5" xfId="0" applyFont="1" applyBorder="1" applyAlignment="1">
      <alignment horizontal="justify" vertical="top"/>
    </xf>
    <xf numFmtId="0" fontId="3" fillId="0" borderId="5" xfId="0" applyFont="1" applyBorder="1" applyAlignment="1">
      <alignment horizontal="center" vertical="top" wrapText="1"/>
    </xf>
    <xf numFmtId="164" fontId="10" fillId="0" borderId="5" xfId="0" applyNumberFormat="1" applyFont="1" applyBorder="1" applyAlignment="1">
      <alignment horizontal="right" vertical="top"/>
    </xf>
    <xf numFmtId="0" fontId="3" fillId="0" borderId="6" xfId="0" applyFont="1" applyBorder="1" applyAlignment="1">
      <alignment horizontal="justify" vertical="top" wrapText="1"/>
    </xf>
    <xf numFmtId="0" fontId="3" fillId="0" borderId="6" xfId="0" applyFont="1" applyBorder="1" applyAlignment="1">
      <alignment horizontal="center" vertical="top" wrapText="1"/>
    </xf>
    <xf numFmtId="164" fontId="3" fillId="0" borderId="6" xfId="1" applyFont="1" applyFill="1" applyBorder="1" applyAlignment="1">
      <alignment vertical="top"/>
    </xf>
    <xf numFmtId="0" fontId="10" fillId="0" borderId="3" xfId="0" applyFont="1" applyBorder="1" applyAlignment="1">
      <alignment horizontal="left" vertical="top" wrapText="1"/>
    </xf>
    <xf numFmtId="0" fontId="3" fillId="0" borderId="3" xfId="0" applyFont="1" applyBorder="1" applyAlignment="1">
      <alignment horizontal="center" vertical="top" wrapText="1"/>
    </xf>
    <xf numFmtId="0" fontId="3" fillId="0" borderId="5" xfId="0" applyFont="1" applyBorder="1" applyAlignment="1">
      <alignment horizontal="justify" vertical="top" wrapText="1"/>
    </xf>
    <xf numFmtId="0" fontId="3" fillId="0" borderId="6" xfId="0" applyFont="1" applyBorder="1" applyAlignment="1">
      <alignment horizontal="left" vertical="top"/>
    </xf>
    <xf numFmtId="164" fontId="10" fillId="0" borderId="6" xfId="0" applyNumberFormat="1" applyFont="1" applyBorder="1" applyAlignment="1">
      <alignment horizontal="right" vertical="top"/>
    </xf>
    <xf numFmtId="164" fontId="3" fillId="3" borderId="6" xfId="0" applyNumberFormat="1" applyFont="1" applyFill="1" applyBorder="1" applyAlignment="1">
      <alignment horizontal="right" vertical="top"/>
    </xf>
    <xf numFmtId="164" fontId="3" fillId="0" borderId="6" xfId="0" applyNumberFormat="1" applyFont="1" applyBorder="1" applyAlignment="1">
      <alignment horizontal="right" vertical="top"/>
    </xf>
    <xf numFmtId="164" fontId="3" fillId="3" borderId="1" xfId="1" applyFont="1" applyFill="1" applyBorder="1" applyAlignment="1">
      <alignment vertical="top"/>
    </xf>
    <xf numFmtId="164" fontId="10" fillId="3" borderId="5" xfId="0" applyNumberFormat="1" applyFont="1" applyFill="1" applyBorder="1" applyAlignment="1">
      <alignment horizontal="right" vertical="top"/>
    </xf>
    <xf numFmtId="164" fontId="10" fillId="3" borderId="6" xfId="0" applyNumberFormat="1" applyFont="1" applyFill="1" applyBorder="1" applyAlignment="1">
      <alignment horizontal="right" vertical="top"/>
    </xf>
    <xf numFmtId="0" fontId="10" fillId="0" borderId="1" xfId="0" applyFont="1" applyBorder="1" applyAlignment="1">
      <alignment horizontal="left" vertical="top" wrapText="1"/>
    </xf>
    <xf numFmtId="164" fontId="10" fillId="3" borderId="1" xfId="0" applyNumberFormat="1" applyFont="1" applyFill="1" applyBorder="1" applyAlignment="1">
      <alignment horizontal="right" vertical="top"/>
    </xf>
    <xf numFmtId="0" fontId="10" fillId="0" borderId="1" xfId="0" applyFont="1" applyBorder="1" applyAlignment="1">
      <alignment vertical="top" wrapText="1"/>
    </xf>
    <xf numFmtId="0" fontId="3" fillId="0" borderId="0" xfId="0" applyFont="1" applyAlignment="1">
      <alignment horizontal="left" vertical="top"/>
    </xf>
    <xf numFmtId="164" fontId="10" fillId="0" borderId="0" xfId="0" applyNumberFormat="1" applyFont="1" applyAlignment="1">
      <alignment horizontal="right" vertical="top"/>
    </xf>
    <xf numFmtId="0" fontId="10" fillId="0" borderId="1" xfId="0" applyFont="1" applyBorder="1" applyAlignment="1">
      <alignment vertical="top"/>
    </xf>
    <xf numFmtId="164" fontId="3" fillId="0" borderId="0" xfId="2" applyFont="1" applyFill="1" applyBorder="1" applyAlignment="1">
      <alignment vertical="top"/>
    </xf>
    <xf numFmtId="164" fontId="3" fillId="0" borderId="1" xfId="1" applyFont="1" applyFill="1" applyBorder="1" applyAlignment="1">
      <alignment horizontal="right" vertical="top"/>
    </xf>
    <xf numFmtId="164" fontId="10" fillId="0" borderId="4" xfId="0" applyNumberFormat="1" applyFont="1" applyBorder="1" applyAlignment="1">
      <alignment horizontal="right" vertical="top"/>
    </xf>
    <xf numFmtId="164" fontId="10" fillId="4" borderId="1" xfId="0" applyNumberFormat="1" applyFont="1" applyFill="1" applyBorder="1" applyAlignment="1">
      <alignment horizontal="right" vertical="top"/>
    </xf>
    <xf numFmtId="0" fontId="3" fillId="2" borderId="1" xfId="0" applyFont="1" applyFill="1" applyBorder="1" applyAlignment="1">
      <alignment vertical="top"/>
    </xf>
    <xf numFmtId="0" fontId="3" fillId="2" borderId="1" xfId="0" applyFont="1" applyFill="1" applyBorder="1" applyAlignment="1">
      <alignment horizontal="center" vertical="top" wrapText="1"/>
    </xf>
    <xf numFmtId="164" fontId="3" fillId="2" borderId="1" xfId="1" applyFont="1" applyFill="1" applyBorder="1" applyAlignment="1">
      <alignment vertical="top"/>
    </xf>
    <xf numFmtId="164" fontId="3" fillId="2" borderId="1" xfId="0" applyNumberFormat="1" applyFont="1" applyFill="1" applyBorder="1" applyAlignment="1">
      <alignment vertical="top"/>
    </xf>
    <xf numFmtId="164" fontId="10" fillId="2" borderId="1" xfId="0" applyNumberFormat="1" applyFont="1" applyFill="1" applyBorder="1" applyAlignment="1">
      <alignment horizontal="right" vertical="top"/>
    </xf>
    <xf numFmtId="164" fontId="12" fillId="0" borderId="1" xfId="1" applyFont="1" applyFill="1" applyBorder="1" applyAlignment="1">
      <alignment vertical="top"/>
    </xf>
    <xf numFmtId="164" fontId="10" fillId="0" borderId="0" xfId="1" applyFont="1" applyFill="1" applyBorder="1" applyAlignment="1">
      <alignment vertical="top"/>
    </xf>
    <xf numFmtId="164" fontId="10" fillId="0" borderId="3" xfId="0" applyNumberFormat="1" applyFont="1" applyBorder="1" applyAlignment="1">
      <alignment horizontal="center" vertical="top" wrapText="1"/>
    </xf>
    <xf numFmtId="164" fontId="10" fillId="3" borderId="3" xfId="0" applyNumberFormat="1" applyFont="1" applyFill="1" applyBorder="1" applyAlignment="1">
      <alignment horizontal="center" vertical="top" wrapText="1"/>
    </xf>
    <xf numFmtId="164" fontId="3" fillId="0" borderId="6" xfId="0" applyNumberFormat="1" applyFont="1" applyBorder="1" applyAlignment="1">
      <alignment vertical="top"/>
    </xf>
    <xf numFmtId="0" fontId="10" fillId="2" borderId="1" xfId="0" applyFont="1" applyFill="1" applyBorder="1" applyAlignment="1">
      <alignment vertical="top" wrapText="1"/>
    </xf>
    <xf numFmtId="0" fontId="3" fillId="2" borderId="1" xfId="0" applyFont="1" applyFill="1" applyBorder="1" applyAlignment="1">
      <alignment vertical="top" wrapText="1"/>
    </xf>
    <xf numFmtId="165" fontId="10" fillId="0" borderId="1" xfId="0" applyNumberFormat="1" applyFont="1" applyBorder="1" applyAlignment="1">
      <alignment horizontal="center" vertical="top" wrapText="1"/>
    </xf>
    <xf numFmtId="164" fontId="10" fillId="0" borderId="1" xfId="1" applyFont="1" applyFill="1" applyBorder="1" applyAlignment="1">
      <alignment horizontal="right" vertical="top"/>
    </xf>
    <xf numFmtId="164" fontId="10" fillId="0" borderId="1" xfId="1" applyFont="1" applyFill="1" applyBorder="1" applyAlignment="1" applyProtection="1">
      <alignment horizontal="right" vertical="top"/>
    </xf>
    <xf numFmtId="164" fontId="10" fillId="3" borderId="1" xfId="1" applyFont="1" applyFill="1" applyBorder="1" applyAlignment="1">
      <alignment horizontal="right" vertical="top"/>
    </xf>
    <xf numFmtId="164" fontId="3" fillId="0" borderId="1" xfId="1" applyFont="1" applyFill="1" applyBorder="1" applyAlignment="1" applyProtection="1">
      <alignment horizontal="right" vertical="top"/>
    </xf>
    <xf numFmtId="0" fontId="13" fillId="0" borderId="1" xfId="0" applyFont="1" applyBorder="1" applyAlignment="1">
      <alignment vertical="top"/>
    </xf>
    <xf numFmtId="164" fontId="10" fillId="0" borderId="7" xfId="0" applyNumberFormat="1" applyFont="1" applyBorder="1" applyAlignment="1">
      <alignment horizontal="center" vertical="top" wrapText="1"/>
    </xf>
    <xf numFmtId="164" fontId="10" fillId="0" borderId="2" xfId="0" applyNumberFormat="1" applyFont="1" applyBorder="1" applyAlignment="1">
      <alignment horizontal="center" vertical="top" wrapText="1"/>
    </xf>
    <xf numFmtId="165" fontId="10" fillId="0" borderId="7" xfId="0" applyNumberFormat="1" applyFont="1" applyBorder="1" applyAlignment="1">
      <alignment horizontal="center" vertical="top" wrapText="1"/>
    </xf>
    <xf numFmtId="165" fontId="10" fillId="0" borderId="2" xfId="0" applyNumberFormat="1" applyFont="1" applyBorder="1" applyAlignment="1">
      <alignment horizontal="center" vertical="top" wrapText="1"/>
    </xf>
    <xf numFmtId="165" fontId="10" fillId="0" borderId="7" xfId="0" applyNumberFormat="1" applyFont="1" applyBorder="1" applyAlignment="1">
      <alignment horizontal="center" vertical="top" wrapText="1"/>
    </xf>
    <xf numFmtId="165" fontId="10" fillId="0" borderId="2" xfId="0" applyNumberFormat="1" applyFont="1" applyBorder="1" applyAlignment="1">
      <alignment horizontal="center" vertical="top" wrapText="1"/>
    </xf>
    <xf numFmtId="165" fontId="10" fillId="3" borderId="7" xfId="0" applyNumberFormat="1" applyFont="1" applyFill="1" applyBorder="1" applyAlignment="1">
      <alignment horizontal="center" vertical="top" wrapText="1"/>
    </xf>
    <xf numFmtId="165" fontId="10" fillId="3" borderId="2" xfId="0" applyNumberFormat="1" applyFont="1" applyFill="1" applyBorder="1" applyAlignment="1">
      <alignment horizontal="center" vertical="top" wrapText="1"/>
    </xf>
    <xf numFmtId="1" fontId="10" fillId="0" borderId="1" xfId="0" applyNumberFormat="1" applyFont="1" applyBorder="1" applyAlignment="1">
      <alignment horizontal="left" vertical="top" wrapText="1"/>
    </xf>
    <xf numFmtId="164" fontId="3" fillId="0" borderId="1" xfId="1" applyFont="1" applyFill="1" applyBorder="1" applyAlignment="1">
      <alignment vertical="top" wrapText="1"/>
    </xf>
    <xf numFmtId="165" fontId="3" fillId="0" borderId="1" xfId="1" applyNumberFormat="1" applyFont="1" applyFill="1" applyBorder="1" applyAlignment="1">
      <alignment vertical="top" wrapText="1"/>
    </xf>
    <xf numFmtId="165" fontId="3" fillId="3" borderId="1" xfId="1" applyNumberFormat="1" applyFont="1" applyFill="1" applyBorder="1" applyAlignment="1">
      <alignment vertical="top" wrapText="1"/>
    </xf>
    <xf numFmtId="1" fontId="10" fillId="0" borderId="5" xfId="0" applyNumberFormat="1" applyFont="1" applyBorder="1" applyAlignment="1">
      <alignment horizontal="left" vertical="top" wrapText="1"/>
    </xf>
    <xf numFmtId="0" fontId="3" fillId="0" borderId="8" xfId="0" applyFont="1" applyBorder="1" applyAlignment="1">
      <alignment horizontal="center" vertical="top" wrapText="1"/>
    </xf>
    <xf numFmtId="164" fontId="3" fillId="0" borderId="5" xfId="1" applyFont="1" applyFill="1" applyBorder="1" applyAlignment="1">
      <alignment vertical="top" wrapText="1"/>
    </xf>
    <xf numFmtId="165" fontId="3" fillId="0" borderId="5" xfId="1" applyNumberFormat="1" applyFont="1" applyFill="1" applyBorder="1" applyAlignment="1">
      <alignment vertical="top" wrapText="1"/>
    </xf>
    <xf numFmtId="165" fontId="3" fillId="0" borderId="9" xfId="1" applyNumberFormat="1" applyFont="1" applyFill="1" applyBorder="1" applyAlignment="1">
      <alignment vertical="top" wrapText="1"/>
    </xf>
    <xf numFmtId="165" fontId="3" fillId="3" borderId="3" xfId="1" applyNumberFormat="1" applyFont="1" applyFill="1" applyBorder="1" applyAlignment="1">
      <alignment vertical="top" wrapText="1"/>
    </xf>
    <xf numFmtId="165" fontId="3" fillId="3" borderId="8" xfId="1" applyNumberFormat="1" applyFont="1" applyFill="1" applyBorder="1" applyAlignment="1">
      <alignment vertical="top" wrapText="1"/>
    </xf>
    <xf numFmtId="1" fontId="3" fillId="0" borderId="6" xfId="0" applyNumberFormat="1" applyFont="1" applyBorder="1" applyAlignment="1">
      <alignment horizontal="justify" vertical="top" wrapText="1"/>
    </xf>
    <xf numFmtId="164" fontId="3" fillId="0" borderId="6" xfId="0" applyNumberFormat="1" applyFont="1" applyBorder="1" applyAlignment="1">
      <alignment horizontal="center" vertical="top" wrapText="1"/>
    </xf>
    <xf numFmtId="164" fontId="10" fillId="0" borderId="10" xfId="0" applyNumberFormat="1" applyFont="1" applyBorder="1" applyAlignment="1">
      <alignment horizontal="right" vertical="top"/>
    </xf>
    <xf numFmtId="1" fontId="10" fillId="0" borderId="3" xfId="0" applyNumberFormat="1" applyFont="1" applyBorder="1" applyAlignment="1">
      <alignment horizontal="justify" vertical="top" wrapText="1"/>
    </xf>
    <xf numFmtId="164" fontId="3" fillId="0" borderId="3" xfId="0" applyNumberFormat="1" applyFont="1" applyBorder="1" applyAlignment="1">
      <alignment horizontal="center" vertical="top" wrapText="1"/>
    </xf>
    <xf numFmtId="164" fontId="3" fillId="0" borderId="3" xfId="1" applyFont="1" applyFill="1" applyBorder="1" applyAlignment="1"/>
    <xf numFmtId="164" fontId="10" fillId="0" borderId="3" xfId="0" applyNumberFormat="1" applyFont="1" applyBorder="1" applyAlignment="1">
      <alignment horizontal="right"/>
    </xf>
    <xf numFmtId="164" fontId="3" fillId="0" borderId="5" xfId="0" applyNumberFormat="1" applyFont="1" applyBorder="1" applyAlignment="1">
      <alignment horizontal="center" vertical="top" wrapText="1"/>
    </xf>
    <xf numFmtId="1" fontId="10" fillId="0" borderId="3" xfId="0" applyNumberFormat="1" applyFont="1" applyBorder="1" applyAlignment="1">
      <alignment horizontal="left" vertical="top" wrapText="1"/>
    </xf>
    <xf numFmtId="1" fontId="3" fillId="0" borderId="1" xfId="0" applyNumberFormat="1" applyFont="1" applyBorder="1" applyAlignment="1">
      <alignment vertical="top"/>
    </xf>
    <xf numFmtId="164" fontId="3" fillId="0" borderId="1" xfId="0" applyNumberFormat="1" applyFont="1" applyBorder="1" applyAlignment="1">
      <alignment horizontal="center" vertical="top" wrapText="1"/>
    </xf>
    <xf numFmtId="1" fontId="3" fillId="0" borderId="1" xfId="0" applyNumberFormat="1" applyFont="1" applyBorder="1" applyAlignment="1">
      <alignment horizontal="justify" vertical="top"/>
    </xf>
    <xf numFmtId="164" fontId="10" fillId="0" borderId="0" xfId="0" applyNumberFormat="1" applyFont="1" applyAlignment="1">
      <alignment horizontal="center" vertical="top" wrapText="1"/>
    </xf>
    <xf numFmtId="164" fontId="10" fillId="3" borderId="0" xfId="1" applyFont="1" applyFill="1" applyBorder="1" applyAlignment="1">
      <alignment vertical="top"/>
    </xf>
    <xf numFmtId="0" fontId="3" fillId="0" borderId="1" xfId="3" applyFont="1" applyBorder="1" applyAlignment="1">
      <alignment horizontal="left" vertical="top" wrapText="1"/>
    </xf>
    <xf numFmtId="164" fontId="12" fillId="0" borderId="1" xfId="0" applyNumberFormat="1" applyFont="1" applyBorder="1" applyAlignment="1">
      <alignment vertical="top"/>
    </xf>
    <xf numFmtId="0" fontId="2" fillId="0" borderId="1" xfId="0" applyFont="1" applyBorder="1" applyAlignment="1">
      <alignment horizontal="center" vertical="top"/>
    </xf>
    <xf numFmtId="1" fontId="3" fillId="0" borderId="1" xfId="0" applyNumberFormat="1" applyFont="1" applyBorder="1" applyAlignment="1">
      <alignment horizontal="justify" vertical="top" wrapText="1"/>
    </xf>
    <xf numFmtId="1" fontId="10" fillId="0" borderId="0" xfId="0" applyNumberFormat="1" applyFont="1" applyAlignment="1">
      <alignment horizontal="left" vertical="top" wrapText="1"/>
    </xf>
    <xf numFmtId="164" fontId="12" fillId="2" borderId="1" xfId="0" applyNumberFormat="1" applyFont="1" applyFill="1" applyBorder="1" applyAlignment="1">
      <alignment horizontal="right" vertical="top"/>
    </xf>
    <xf numFmtId="164" fontId="10" fillId="0" borderId="0" xfId="1" applyFont="1" applyFill="1" applyBorder="1" applyAlignment="1">
      <alignment horizontal="right" vertical="top"/>
    </xf>
    <xf numFmtId="164" fontId="10" fillId="3" borderId="0" xfId="1" applyFont="1" applyFill="1" applyBorder="1" applyAlignment="1">
      <alignment horizontal="right" vertical="top"/>
    </xf>
    <xf numFmtId="0" fontId="3" fillId="2" borderId="1" xfId="3" applyFont="1" applyFill="1" applyBorder="1" applyAlignment="1">
      <alignment horizontal="left" vertical="top" wrapText="1"/>
    </xf>
    <xf numFmtId="164" fontId="10" fillId="0" borderId="1" xfId="1" applyFont="1" applyFill="1" applyBorder="1" applyAlignment="1" applyProtection="1">
      <alignment vertical="top"/>
    </xf>
    <xf numFmtId="0" fontId="3" fillId="0" borderId="1" xfId="0" applyFont="1" applyBorder="1" applyAlignment="1">
      <alignment horizontal="left" vertical="top" wrapText="1"/>
    </xf>
    <xf numFmtId="0" fontId="8" fillId="3" borderId="0" xfId="0" applyFont="1" applyFill="1" applyAlignment="1">
      <alignment horizontal="right" vertical="top"/>
    </xf>
    <xf numFmtId="43" fontId="10" fillId="3" borderId="3" xfId="0" applyNumberFormat="1" applyFont="1" applyFill="1" applyBorder="1" applyAlignment="1">
      <alignment horizontal="center" wrapText="1"/>
    </xf>
    <xf numFmtId="43" fontId="10" fillId="0" borderId="3" xfId="0" applyNumberFormat="1" applyFont="1" applyBorder="1" applyAlignment="1">
      <alignment horizontal="center" wrapText="1"/>
    </xf>
    <xf numFmtId="43" fontId="10" fillId="0" borderId="3" xfId="0" applyNumberFormat="1" applyFont="1" applyBorder="1" applyAlignment="1">
      <alignment horizontal="center" vertical="top" wrapText="1"/>
    </xf>
    <xf numFmtId="43" fontId="10" fillId="3" borderId="6" xfId="0" applyNumberFormat="1" applyFont="1" applyFill="1" applyBorder="1" applyAlignment="1">
      <alignment horizontal="center" vertical="top" wrapText="1"/>
    </xf>
    <xf numFmtId="43" fontId="10" fillId="0" borderId="6" xfId="0" applyNumberFormat="1" applyFont="1" applyBorder="1" applyAlignment="1">
      <alignment horizontal="center" vertical="top" wrapText="1"/>
    </xf>
    <xf numFmtId="43" fontId="10" fillId="0" borderId="6" xfId="0" applyNumberFormat="1" applyFont="1" applyBorder="1" applyAlignment="1">
      <alignment horizontal="center" wrapText="1"/>
    </xf>
    <xf numFmtId="43" fontId="3" fillId="3" borderId="5" xfId="0" applyNumberFormat="1" applyFont="1" applyFill="1" applyBorder="1" applyAlignment="1">
      <alignment vertical="top"/>
    </xf>
    <xf numFmtId="43" fontId="3" fillId="0" borderId="5" xfId="0" applyNumberFormat="1" applyFont="1" applyBorder="1" applyAlignment="1">
      <alignment vertical="top"/>
    </xf>
    <xf numFmtId="1" fontId="10" fillId="0" borderId="0" xfId="4" applyNumberFormat="1" applyFont="1" applyAlignment="1">
      <alignment vertical="top"/>
    </xf>
    <xf numFmtId="43" fontId="3" fillId="3" borderId="0" xfId="4" applyNumberFormat="1" applyFont="1" applyFill="1" applyAlignment="1">
      <alignment vertical="top"/>
    </xf>
    <xf numFmtId="43" fontId="10" fillId="0" borderId="0" xfId="4" applyNumberFormat="1" applyFont="1" applyAlignment="1">
      <alignment vertical="top"/>
    </xf>
    <xf numFmtId="43" fontId="3" fillId="0" borderId="0" xfId="4" applyNumberFormat="1" applyFont="1" applyAlignment="1">
      <alignment vertical="top"/>
    </xf>
    <xf numFmtId="43" fontId="3" fillId="0" borderId="0" xfId="4" applyNumberFormat="1" applyFont="1" applyAlignment="1">
      <alignment horizontal="right" vertical="top"/>
    </xf>
    <xf numFmtId="1" fontId="3" fillId="0" borderId="5" xfId="4" applyNumberFormat="1" applyFont="1" applyBorder="1" applyAlignment="1">
      <alignment vertical="top"/>
    </xf>
    <xf numFmtId="43" fontId="3" fillId="0" borderId="5" xfId="4" applyNumberFormat="1" applyFont="1" applyBorder="1" applyAlignment="1">
      <alignment vertical="top"/>
    </xf>
    <xf numFmtId="1" fontId="10" fillId="0" borderId="5" xfId="4" quotePrefix="1" applyNumberFormat="1" applyFont="1" applyBorder="1" applyAlignment="1">
      <alignment horizontal="left" vertical="top"/>
    </xf>
    <xf numFmtId="43" fontId="10" fillId="3" borderId="5" xfId="4" applyNumberFormat="1" applyFont="1" applyFill="1" applyBorder="1" applyAlignment="1">
      <alignment vertical="top"/>
    </xf>
    <xf numFmtId="43" fontId="10" fillId="0" borderId="5" xfId="4" applyNumberFormat="1" applyFont="1" applyBorder="1" applyAlignment="1">
      <alignment vertical="top"/>
    </xf>
    <xf numFmtId="43" fontId="3" fillId="3" borderId="5" xfId="4" applyNumberFormat="1" applyFont="1" applyFill="1" applyBorder="1" applyAlignment="1">
      <alignment vertical="top"/>
    </xf>
    <xf numFmtId="1" fontId="10" fillId="0" borderId="11" xfId="4" applyNumberFormat="1" applyFont="1" applyBorder="1" applyAlignment="1">
      <alignment vertical="top"/>
    </xf>
    <xf numFmtId="43" fontId="3" fillId="3" borderId="11" xfId="4" applyNumberFormat="1" applyFont="1" applyFill="1" applyBorder="1" applyAlignment="1">
      <alignment vertical="top"/>
    </xf>
    <xf numFmtId="43" fontId="3" fillId="0" borderId="11" xfId="4" applyNumberFormat="1" applyFont="1" applyBorder="1" applyAlignment="1">
      <alignment vertical="top"/>
    </xf>
    <xf numFmtId="43" fontId="10" fillId="0" borderId="11" xfId="4" applyNumberFormat="1" applyFont="1" applyBorder="1" applyAlignment="1">
      <alignment vertical="top"/>
    </xf>
    <xf numFmtId="1" fontId="3" fillId="3" borderId="5" xfId="4" applyNumberFormat="1" applyFont="1" applyFill="1" applyBorder="1" applyAlignment="1">
      <alignment vertical="top"/>
    </xf>
    <xf numFmtId="43" fontId="3" fillId="3" borderId="5" xfId="4" applyNumberFormat="1" applyFont="1" applyFill="1" applyBorder="1" applyAlignment="1">
      <alignment horizontal="right" vertical="top"/>
    </xf>
    <xf numFmtId="43" fontId="3" fillId="0" borderId="5" xfId="4" applyNumberFormat="1" applyFont="1" applyBorder="1" applyAlignment="1">
      <alignment horizontal="right" vertical="top"/>
    </xf>
    <xf numFmtId="43" fontId="10" fillId="3" borderId="5" xfId="4" applyNumberFormat="1" applyFont="1" applyFill="1" applyBorder="1" applyAlignment="1">
      <alignment horizontal="center" vertical="top"/>
    </xf>
    <xf numFmtId="43" fontId="3" fillId="3" borderId="5" xfId="4" applyNumberFormat="1" applyFont="1" applyFill="1" applyBorder="1" applyAlignment="1">
      <alignment horizontal="center" vertical="top"/>
    </xf>
    <xf numFmtId="1" fontId="10" fillId="0" borderId="5" xfId="4" applyNumberFormat="1" applyFont="1" applyBorder="1" applyAlignment="1">
      <alignment vertical="top"/>
    </xf>
    <xf numFmtId="43" fontId="3" fillId="4" borderId="5" xfId="4" applyNumberFormat="1" applyFont="1" applyFill="1" applyBorder="1" applyAlignment="1">
      <alignment vertical="top"/>
    </xf>
    <xf numFmtId="43" fontId="12" fillId="3" borderId="5" xfId="4" applyNumberFormat="1" applyFont="1" applyFill="1" applyBorder="1" applyAlignment="1">
      <alignment vertical="top"/>
    </xf>
    <xf numFmtId="43" fontId="12" fillId="4" borderId="5" xfId="4" applyNumberFormat="1" applyFont="1" applyFill="1" applyBorder="1" applyAlignment="1">
      <alignment vertical="top"/>
    </xf>
    <xf numFmtId="1" fontId="17" fillId="3" borderId="5" xfId="4" applyNumberFormat="1" applyFont="1" applyFill="1" applyBorder="1" applyAlignment="1">
      <alignment vertical="top"/>
    </xf>
    <xf numFmtId="43" fontId="17" fillId="3" borderId="5" xfId="4" applyNumberFormat="1" applyFont="1" applyFill="1" applyBorder="1" applyAlignment="1">
      <alignment vertical="top"/>
    </xf>
    <xf numFmtId="43" fontId="17" fillId="3" borderId="5" xfId="4" applyNumberFormat="1" applyFont="1" applyFill="1" applyBorder="1" applyAlignment="1">
      <alignment horizontal="right" vertical="top"/>
    </xf>
    <xf numFmtId="43" fontId="18" fillId="3" borderId="5" xfId="4" applyNumberFormat="1" applyFont="1" applyFill="1" applyBorder="1" applyAlignment="1">
      <alignment horizontal="center" vertical="top"/>
    </xf>
    <xf numFmtId="43" fontId="3" fillId="0" borderId="5" xfId="4" applyNumberFormat="1" applyFont="1" applyBorder="1" applyAlignment="1">
      <alignment horizontal="center" vertical="top"/>
    </xf>
    <xf numFmtId="43" fontId="3" fillId="3" borderId="5" xfId="0" applyNumberFormat="1" applyFont="1" applyFill="1" applyBorder="1" applyAlignment="1">
      <alignment vertical="center"/>
    </xf>
    <xf numFmtId="43" fontId="3" fillId="3" borderId="5" xfId="5" applyFont="1" applyFill="1" applyBorder="1" applyAlignment="1">
      <alignment vertical="top"/>
    </xf>
    <xf numFmtId="1" fontId="3" fillId="3" borderId="6" xfId="4" applyNumberFormat="1" applyFont="1" applyFill="1" applyBorder="1" applyAlignment="1">
      <alignment vertical="top"/>
    </xf>
    <xf numFmtId="43" fontId="3" fillId="3" borderId="6" xfId="4" applyNumberFormat="1" applyFont="1" applyFill="1" applyBorder="1" applyAlignment="1">
      <alignment vertical="top"/>
    </xf>
    <xf numFmtId="1" fontId="3" fillId="0" borderId="0" xfId="4" applyNumberFormat="1" applyFont="1" applyAlignment="1">
      <alignment vertical="top"/>
    </xf>
    <xf numFmtId="1" fontId="10" fillId="3" borderId="3" xfId="4" applyNumberFormat="1" applyFont="1" applyFill="1" applyBorder="1" applyAlignment="1">
      <alignment vertical="top"/>
    </xf>
    <xf numFmtId="43" fontId="3" fillId="3" borderId="3" xfId="4" applyNumberFormat="1" applyFont="1" applyFill="1" applyBorder="1" applyAlignment="1">
      <alignment vertical="top"/>
    </xf>
    <xf numFmtId="43" fontId="3" fillId="3" borderId="6" xfId="0" applyNumberFormat="1" applyFont="1" applyFill="1" applyBorder="1" applyAlignment="1">
      <alignment vertical="top"/>
    </xf>
    <xf numFmtId="43" fontId="3" fillId="3" borderId="6" xfId="4" applyNumberFormat="1" applyFont="1" applyFill="1" applyBorder="1" applyAlignment="1">
      <alignment horizontal="right" vertical="top"/>
    </xf>
    <xf numFmtId="1" fontId="10" fillId="0" borderId="5" xfId="4" applyNumberFormat="1" applyFont="1" applyBorder="1" applyAlignment="1">
      <alignment horizontal="left" vertical="top"/>
    </xf>
    <xf numFmtId="43" fontId="10" fillId="0" borderId="5" xfId="4" applyNumberFormat="1" applyFont="1" applyBorder="1" applyAlignment="1">
      <alignment horizontal="center" vertical="top"/>
    </xf>
    <xf numFmtId="1" fontId="10" fillId="3" borderId="5" xfId="4" applyNumberFormat="1" applyFont="1" applyFill="1" applyBorder="1" applyAlignment="1">
      <alignment vertical="top" wrapText="1"/>
    </xf>
    <xf numFmtId="43" fontId="10" fillId="3" borderId="5" xfId="4" applyNumberFormat="1" applyFont="1" applyFill="1" applyBorder="1" applyAlignment="1">
      <alignment horizontal="right" vertical="top"/>
    </xf>
    <xf numFmtId="43" fontId="10" fillId="0" borderId="1" xfId="0" applyNumberFormat="1" applyFont="1" applyBorder="1" applyAlignment="1">
      <alignment horizontal="center" vertical="top"/>
    </xf>
    <xf numFmtId="43" fontId="10" fillId="0" borderId="7" xfId="0" applyNumberFormat="1" applyFont="1" applyBorder="1" applyAlignment="1">
      <alignment horizontal="center" vertical="top"/>
    </xf>
    <xf numFmtId="1" fontId="10" fillId="0" borderId="1" xfId="0" applyNumberFormat="1" applyFont="1" applyBorder="1" applyAlignment="1">
      <alignment horizontal="center" vertical="top"/>
    </xf>
    <xf numFmtId="43" fontId="10" fillId="0" borderId="2" xfId="0" applyNumberFormat="1" applyFont="1" applyBorder="1" applyAlignment="1">
      <alignment horizontal="center" vertical="top"/>
    </xf>
  </cellXfs>
  <cellStyles count="9">
    <cellStyle name="Comma 10 10" xfId="2" xr:uid="{8FBD4B3B-7D2D-49D9-B691-47DECA2F1B83}"/>
    <cellStyle name="Comma 10 10 2" xfId="6" xr:uid="{3E01B4D4-6352-4CE6-AA12-B8F55C33B403}"/>
    <cellStyle name="Comma 70" xfId="1" xr:uid="{E2CBE974-495E-487C-8514-C2A0BA3C8B50}"/>
    <cellStyle name="Comma 70 2" xfId="5" xr:uid="{1E57F3C2-C1A0-47F7-9D63-16AFAA543508}"/>
    <cellStyle name="Nor}al 2 2" xfId="8" xr:uid="{955B9FF3-4CD8-4D65-9CEB-62CB99CB5577}"/>
    <cellStyle name="Normal" xfId="0" builtinId="0"/>
    <cellStyle name="Normal 10" xfId="7" xr:uid="{C16F68B7-C155-43A0-B75D-A88F84D5E16D}"/>
    <cellStyle name="Normal 2" xfId="3" xr:uid="{3B9A2157-B22C-4557-81F1-653D3CF68E41}"/>
    <cellStyle name="Normal_BSFGA- Accounts -Audit" xfId="4" xr:uid="{4B3B76F3-B2DB-449D-914F-8DC26BB06DA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3D5F0-F33A-4C55-A410-A665753C0EDE}">
  <dimension ref="A1:AA66"/>
  <sheetViews>
    <sheetView tabSelected="1" workbookViewId="0">
      <selection activeCell="N13" sqref="N13"/>
    </sheetView>
  </sheetViews>
  <sheetFormatPr defaultRowHeight="12.75"/>
  <cols>
    <col min="1" max="1" width="9.7109375" style="7" customWidth="1"/>
    <col min="2" max="2" width="32.5703125" style="7" customWidth="1"/>
    <col min="3" max="3" width="5.140625" style="59" customWidth="1"/>
    <col min="4" max="4" width="12.5703125" style="25" customWidth="1"/>
    <col min="5" max="5" width="12.7109375" style="25" customWidth="1"/>
    <col min="6" max="6" width="11.85546875" style="4" bestFit="1" customWidth="1"/>
    <col min="7" max="7" width="12.28515625" style="4" customWidth="1"/>
    <col min="8" max="8" width="11.85546875" style="4" bestFit="1" customWidth="1"/>
    <col min="9" max="9" width="11.42578125" style="4" customWidth="1"/>
    <col min="10" max="10" width="11" style="4" customWidth="1"/>
    <col min="11" max="11" width="12.140625" style="4" customWidth="1"/>
    <col min="12" max="12" width="12" style="5" customWidth="1"/>
    <col min="13" max="13" width="13.140625" style="4" customWidth="1"/>
    <col min="14" max="14" width="12.85546875" style="6" bestFit="1" customWidth="1"/>
    <col min="15" max="15" width="14.28515625" style="6" customWidth="1"/>
    <col min="16" max="16" width="11.28515625" style="6" customWidth="1"/>
    <col min="17" max="17" width="10.28515625" style="6" customWidth="1"/>
    <col min="18" max="20" width="12.5703125" style="6" bestFit="1" customWidth="1"/>
    <col min="21" max="22" width="11.85546875" style="6" bestFit="1" customWidth="1"/>
    <col min="23" max="24" width="12.5703125" style="6" customWidth="1"/>
    <col min="25" max="25" width="9" style="6" customWidth="1"/>
    <col min="26" max="26" width="12" style="6" bestFit="1" customWidth="1"/>
    <col min="27" max="27" width="9.28515625" style="6" bestFit="1" customWidth="1"/>
    <col min="28" max="28" width="9.5703125" style="7" bestFit="1" customWidth="1"/>
    <col min="29" max="16384" width="9.140625" style="7"/>
  </cols>
  <sheetData>
    <row r="1" spans="2:27" ht="18.75">
      <c r="B1" s="1" t="s">
        <v>0</v>
      </c>
      <c r="C1" s="2"/>
      <c r="D1" s="3"/>
      <c r="E1" s="3"/>
      <c r="F1" s="3"/>
      <c r="G1" s="3"/>
      <c r="H1" s="3"/>
      <c r="I1" s="3"/>
    </row>
    <row r="2" spans="2:27" ht="15">
      <c r="B2" s="8" t="s">
        <v>1</v>
      </c>
      <c r="C2" s="9"/>
      <c r="D2" s="10"/>
      <c r="E2" s="10"/>
      <c r="F2" s="10"/>
      <c r="G2" s="10"/>
      <c r="H2" s="10"/>
      <c r="I2" s="10"/>
    </row>
    <row r="3" spans="2:27" ht="7.5" customHeight="1">
      <c r="B3" s="11"/>
      <c r="C3" s="9"/>
      <c r="D3" s="12"/>
      <c r="E3" s="12"/>
      <c r="F3" s="13"/>
      <c r="H3" s="12"/>
      <c r="I3" s="12"/>
    </row>
    <row r="4" spans="2:27" ht="15.75">
      <c r="B4" s="14" t="s">
        <v>2</v>
      </c>
      <c r="C4" s="15"/>
      <c r="D4" s="10"/>
      <c r="E4" s="16"/>
      <c r="F4" s="10"/>
      <c r="L4" s="17" t="s">
        <v>3</v>
      </c>
      <c r="AA4" s="7"/>
    </row>
    <row r="5" spans="2:27" ht="30.75" customHeight="1">
      <c r="B5" s="18" t="s">
        <v>4</v>
      </c>
      <c r="C5" s="19" t="s">
        <v>5</v>
      </c>
      <c r="D5" s="20" t="s">
        <v>6</v>
      </c>
      <c r="E5" s="20" t="s">
        <v>7</v>
      </c>
      <c r="F5" s="20" t="s">
        <v>8</v>
      </c>
      <c r="G5" s="20" t="s">
        <v>9</v>
      </c>
      <c r="H5" s="20" t="s">
        <v>10</v>
      </c>
      <c r="I5" s="20" t="s">
        <v>11</v>
      </c>
      <c r="J5" s="20" t="s">
        <v>12</v>
      </c>
      <c r="K5" s="20" t="s">
        <v>13</v>
      </c>
      <c r="L5" s="20" t="s">
        <v>14</v>
      </c>
      <c r="M5" s="20" t="s">
        <v>15</v>
      </c>
      <c r="Z5" s="7"/>
      <c r="AA5" s="7"/>
    </row>
    <row r="6" spans="2:27" ht="15">
      <c r="B6" s="21" t="s">
        <v>16</v>
      </c>
      <c r="C6" s="19" t="s">
        <v>17</v>
      </c>
      <c r="D6" s="22"/>
      <c r="E6" s="22"/>
      <c r="F6" s="22"/>
      <c r="G6" s="22"/>
      <c r="H6" s="22"/>
      <c r="I6" s="22"/>
      <c r="J6" s="22"/>
      <c r="K6" s="22"/>
      <c r="L6" s="22"/>
      <c r="M6" s="22"/>
      <c r="Z6" s="7"/>
      <c r="AA6" s="7"/>
    </row>
    <row r="7" spans="2:27">
      <c r="B7" s="23" t="s">
        <v>18</v>
      </c>
      <c r="C7" s="19"/>
      <c r="D7" s="22"/>
      <c r="E7" s="22"/>
      <c r="F7" s="22"/>
      <c r="G7" s="22"/>
      <c r="H7" s="22"/>
      <c r="I7" s="22"/>
      <c r="J7" s="22"/>
      <c r="K7" s="22"/>
      <c r="L7" s="22"/>
      <c r="M7" s="22"/>
      <c r="Z7" s="7"/>
      <c r="AA7" s="7"/>
    </row>
    <row r="8" spans="2:27">
      <c r="B8" s="24" t="s">
        <v>19</v>
      </c>
      <c r="C8" s="19">
        <v>3</v>
      </c>
      <c r="D8" s="22">
        <v>1691.2101812000001</v>
      </c>
      <c r="E8" s="22">
        <v>8885.725351299996</v>
      </c>
      <c r="F8" s="22">
        <v>8968.5683318000029</v>
      </c>
      <c r="G8" s="22">
        <v>13558.841067099993</v>
      </c>
      <c r="H8" s="22">
        <v>4685.3239999999978</v>
      </c>
      <c r="I8" s="22">
        <v>4888.550000000002</v>
      </c>
      <c r="J8" s="22">
        <v>2215.0488799999998</v>
      </c>
      <c r="K8" s="22">
        <v>6628.8720299999995</v>
      </c>
      <c r="L8" s="22">
        <v>51522.1398414</v>
      </c>
      <c r="M8" s="22">
        <v>54934.400000000001</v>
      </c>
      <c r="N8" s="25"/>
      <c r="Z8" s="7"/>
      <c r="AA8" s="7"/>
    </row>
    <row r="9" spans="2:27">
      <c r="B9" s="24" t="s">
        <v>20</v>
      </c>
      <c r="C9" s="19" t="s">
        <v>21</v>
      </c>
      <c r="D9" s="22"/>
      <c r="E9" s="22"/>
      <c r="F9" s="22"/>
      <c r="G9" s="22"/>
      <c r="H9" s="22"/>
      <c r="I9" s="22"/>
      <c r="J9" s="22"/>
      <c r="K9" s="22">
        <v>831.22288549999996</v>
      </c>
      <c r="L9" s="22">
        <v>831.22288549999996</v>
      </c>
      <c r="M9" s="22">
        <v>762.18000000000006</v>
      </c>
      <c r="N9" s="25"/>
      <c r="Z9" s="7"/>
      <c r="AA9" s="7"/>
    </row>
    <row r="10" spans="2:27">
      <c r="B10" s="24" t="s">
        <v>22</v>
      </c>
      <c r="C10" s="19">
        <v>4</v>
      </c>
      <c r="D10" s="22">
        <v>-69.069999999999993</v>
      </c>
      <c r="E10" s="22">
        <v>174.6782365</v>
      </c>
      <c r="F10" s="22">
        <v>94.222134999999994</v>
      </c>
      <c r="G10" s="22">
        <v>100.07</v>
      </c>
      <c r="H10" s="22">
        <v>58.758568400000001</v>
      </c>
      <c r="I10" s="22">
        <v>36.520000000000003</v>
      </c>
      <c r="J10" s="22">
        <v>27.515000000000001</v>
      </c>
      <c r="K10" s="22">
        <v>168.80394129999999</v>
      </c>
      <c r="L10" s="22">
        <v>591.49788119999994</v>
      </c>
      <c r="M10" s="22">
        <v>879.98197560000006</v>
      </c>
      <c r="N10" s="25"/>
      <c r="O10" s="26"/>
      <c r="Z10" s="7"/>
      <c r="AA10" s="7"/>
    </row>
    <row r="11" spans="2:27">
      <c r="B11" s="24" t="s">
        <v>23</v>
      </c>
      <c r="C11" s="19">
        <v>5</v>
      </c>
      <c r="D11" s="22">
        <v>245.44290000000007</v>
      </c>
      <c r="E11" s="22">
        <v>315.9124700000001</v>
      </c>
      <c r="F11" s="22">
        <v>-2.7999999999999137E-3</v>
      </c>
      <c r="G11" s="22">
        <v>16.340570000000071</v>
      </c>
      <c r="H11" s="22">
        <v>22.189999999999998</v>
      </c>
      <c r="I11" s="22">
        <v>1965.9699999999998</v>
      </c>
      <c r="J11" s="22">
        <v>162.37893999999972</v>
      </c>
      <c r="K11" s="22">
        <v>56.70047000000001</v>
      </c>
      <c r="L11" s="22">
        <v>2784.93255</v>
      </c>
      <c r="M11" s="22">
        <v>3450.38</v>
      </c>
      <c r="N11" s="25"/>
      <c r="O11" s="26"/>
      <c r="Z11" s="7"/>
      <c r="AA11" s="7"/>
    </row>
    <row r="12" spans="2:27">
      <c r="B12" s="24" t="s">
        <v>24</v>
      </c>
      <c r="C12" s="19">
        <v>6</v>
      </c>
      <c r="D12" s="22">
        <v>0</v>
      </c>
      <c r="E12" s="22">
        <v>0</v>
      </c>
      <c r="F12" s="22">
        <v>789.8</v>
      </c>
      <c r="G12" s="22">
        <v>0</v>
      </c>
      <c r="H12" s="22">
        <v>0</v>
      </c>
      <c r="I12" s="22">
        <v>0</v>
      </c>
      <c r="J12" s="22">
        <v>0</v>
      </c>
      <c r="K12" s="22">
        <v>0</v>
      </c>
      <c r="L12" s="22">
        <v>789.8</v>
      </c>
      <c r="M12" s="22">
        <v>503.46</v>
      </c>
      <c r="N12" s="27"/>
      <c r="O12" s="26"/>
      <c r="Z12" s="7"/>
      <c r="AA12" s="7"/>
    </row>
    <row r="13" spans="2:27">
      <c r="B13" s="24" t="s">
        <v>25</v>
      </c>
      <c r="C13" s="19"/>
      <c r="D13" s="22"/>
      <c r="E13" s="22"/>
      <c r="F13" s="22"/>
      <c r="G13" s="22"/>
      <c r="H13" s="22"/>
      <c r="I13" s="22"/>
      <c r="J13" s="22"/>
      <c r="K13" s="22"/>
      <c r="L13" s="22"/>
      <c r="M13" s="22"/>
      <c r="N13" s="27"/>
      <c r="O13" s="26"/>
      <c r="Z13" s="7"/>
      <c r="AA13" s="7"/>
    </row>
    <row r="14" spans="2:27">
      <c r="B14" s="24" t="s">
        <v>26</v>
      </c>
      <c r="C14" s="19">
        <v>7</v>
      </c>
      <c r="D14" s="22">
        <v>258.61</v>
      </c>
      <c r="E14" s="22">
        <v>0</v>
      </c>
      <c r="F14" s="22">
        <v>0</v>
      </c>
      <c r="G14" s="22">
        <v>0.03</v>
      </c>
      <c r="H14" s="22">
        <v>0</v>
      </c>
      <c r="I14" s="22">
        <v>0</v>
      </c>
      <c r="J14" s="22">
        <v>0</v>
      </c>
      <c r="K14" s="22">
        <v>0</v>
      </c>
      <c r="L14" s="22">
        <v>258.64</v>
      </c>
      <c r="M14" s="22">
        <v>257.64000000000004</v>
      </c>
      <c r="N14" s="27"/>
      <c r="O14" s="26"/>
      <c r="Z14" s="7"/>
      <c r="AA14" s="7"/>
    </row>
    <row r="15" spans="2:27">
      <c r="B15" s="24" t="s">
        <v>27</v>
      </c>
      <c r="C15" s="19">
        <v>8</v>
      </c>
      <c r="D15" s="22">
        <v>0</v>
      </c>
      <c r="E15" s="22">
        <v>0</v>
      </c>
      <c r="F15" s="22">
        <v>0</v>
      </c>
      <c r="G15" s="22">
        <v>0</v>
      </c>
      <c r="H15" s="22">
        <v>0</v>
      </c>
      <c r="I15" s="22">
        <v>0</v>
      </c>
      <c r="J15" s="22">
        <v>0</v>
      </c>
      <c r="K15" s="22">
        <v>12.107447700000009</v>
      </c>
      <c r="L15" s="22">
        <v>12.107447700000009</v>
      </c>
      <c r="M15" s="22">
        <v>10.992699999999999</v>
      </c>
      <c r="N15" s="27"/>
      <c r="O15" s="26"/>
      <c r="Z15" s="7"/>
      <c r="AA15" s="7"/>
    </row>
    <row r="16" spans="2:27">
      <c r="B16" s="24" t="s">
        <v>28</v>
      </c>
      <c r="C16" s="19">
        <v>9</v>
      </c>
      <c r="D16" s="22">
        <v>0</v>
      </c>
      <c r="E16" s="22">
        <v>0</v>
      </c>
      <c r="F16" s="22">
        <v>0</v>
      </c>
      <c r="G16" s="22">
        <v>0</v>
      </c>
      <c r="H16" s="22">
        <v>0</v>
      </c>
      <c r="I16" s="22">
        <v>0</v>
      </c>
      <c r="J16" s="22">
        <v>0</v>
      </c>
      <c r="K16" s="22">
        <v>62.538932100000011</v>
      </c>
      <c r="L16" s="22">
        <v>62.538932100000011</v>
      </c>
      <c r="M16" s="22">
        <v>45.64</v>
      </c>
      <c r="N16" s="27"/>
      <c r="O16" s="28"/>
      <c r="P16" s="28"/>
      <c r="Z16" s="7"/>
      <c r="AA16" s="7"/>
    </row>
    <row r="17" spans="1:27">
      <c r="B17" s="24" t="s">
        <v>29</v>
      </c>
      <c r="C17" s="19">
        <v>10</v>
      </c>
      <c r="D17" s="22">
        <v>16362.779999999999</v>
      </c>
      <c r="E17" s="22">
        <v>0</v>
      </c>
      <c r="F17" s="22">
        <v>0</v>
      </c>
      <c r="G17" s="22">
        <v>0</v>
      </c>
      <c r="H17" s="22">
        <v>0</v>
      </c>
      <c r="I17" s="22">
        <v>0</v>
      </c>
      <c r="J17" s="22">
        <v>0</v>
      </c>
      <c r="K17" s="22">
        <v>0</v>
      </c>
      <c r="L17" s="22">
        <v>16362.779999999999</v>
      </c>
      <c r="M17" s="22">
        <v>19723.8</v>
      </c>
      <c r="N17" s="27"/>
      <c r="Z17" s="7"/>
      <c r="AA17" s="7"/>
    </row>
    <row r="18" spans="1:27">
      <c r="B18" s="24" t="s">
        <v>30</v>
      </c>
      <c r="C18" s="19">
        <v>11</v>
      </c>
      <c r="D18" s="22">
        <v>7446.5063297999995</v>
      </c>
      <c r="E18" s="22">
        <v>144.00416519999999</v>
      </c>
      <c r="F18" s="22">
        <v>3.2955267000000004</v>
      </c>
      <c r="G18" s="22">
        <v>49.63000000000001</v>
      </c>
      <c r="H18" s="22">
        <v>14.98</v>
      </c>
      <c r="I18" s="22">
        <v>60.861769799999998</v>
      </c>
      <c r="J18" s="22">
        <v>20.574083000000002</v>
      </c>
      <c r="K18" s="22">
        <v>77.080120000000008</v>
      </c>
      <c r="L18" s="22">
        <v>7816.9319944999988</v>
      </c>
      <c r="M18" s="22">
        <v>7501.3685640999993</v>
      </c>
      <c r="N18" s="28"/>
      <c r="O18" s="28"/>
      <c r="Z18" s="7"/>
      <c r="AA18" s="7"/>
    </row>
    <row r="19" spans="1:27" s="29" customFormat="1">
      <c r="B19" s="23" t="s">
        <v>31</v>
      </c>
      <c r="C19" s="19"/>
      <c r="D19" s="30">
        <v>25935.479410999997</v>
      </c>
      <c r="E19" s="30">
        <v>9520.3202229999952</v>
      </c>
      <c r="F19" s="30">
        <v>9855.8831935000017</v>
      </c>
      <c r="G19" s="30">
        <v>13724.911637099993</v>
      </c>
      <c r="H19" s="30">
        <v>4781.2525683999966</v>
      </c>
      <c r="I19" s="30">
        <v>6951.9017698000025</v>
      </c>
      <c r="J19" s="30">
        <v>2425.5169029999993</v>
      </c>
      <c r="K19" s="30">
        <v>7837.3258265999993</v>
      </c>
      <c r="L19" s="30">
        <v>81032.591532399994</v>
      </c>
      <c r="M19" s="30">
        <v>88069.8432397</v>
      </c>
      <c r="N19" s="31"/>
      <c r="O19" s="31"/>
      <c r="P19" s="31"/>
      <c r="Q19" s="31"/>
      <c r="R19" s="31"/>
      <c r="S19" s="31"/>
      <c r="T19" s="31"/>
      <c r="U19" s="31"/>
      <c r="V19" s="31"/>
      <c r="W19" s="31"/>
      <c r="X19" s="31"/>
      <c r="Y19" s="31"/>
    </row>
    <row r="20" spans="1:27">
      <c r="B20" s="23" t="s">
        <v>32</v>
      </c>
      <c r="C20" s="19"/>
      <c r="D20" s="22"/>
      <c r="E20" s="22"/>
      <c r="F20" s="22"/>
      <c r="G20" s="22"/>
      <c r="H20" s="22"/>
      <c r="I20" s="22"/>
      <c r="J20" s="22"/>
      <c r="K20" s="22"/>
      <c r="L20" s="22"/>
      <c r="M20" s="22"/>
      <c r="N20" s="28"/>
      <c r="Z20" s="7"/>
      <c r="AA20" s="7"/>
    </row>
    <row r="21" spans="1:27">
      <c r="B21" s="24" t="s">
        <v>33</v>
      </c>
      <c r="C21" s="19">
        <v>12</v>
      </c>
      <c r="D21" s="22">
        <v>0</v>
      </c>
      <c r="E21" s="22">
        <v>35718.107386100019</v>
      </c>
      <c r="F21" s="22">
        <v>17676.023332500001</v>
      </c>
      <c r="G21" s="22">
        <v>58689.084020000031</v>
      </c>
      <c r="H21" s="22">
        <v>15548.606022599997</v>
      </c>
      <c r="I21" s="22">
        <v>41198.451565700001</v>
      </c>
      <c r="J21" s="22">
        <v>11224.3337204</v>
      </c>
      <c r="K21" s="22">
        <v>27230.167027199997</v>
      </c>
      <c r="L21" s="22">
        <v>207284.77307450003</v>
      </c>
      <c r="M21" s="22">
        <v>197064.74899730002</v>
      </c>
      <c r="Z21" s="7"/>
      <c r="AA21" s="7"/>
    </row>
    <row r="22" spans="1:27">
      <c r="B22" s="24" t="s">
        <v>34</v>
      </c>
      <c r="C22" s="19"/>
      <c r="D22" s="22"/>
      <c r="E22" s="22"/>
      <c r="F22" s="22"/>
      <c r="G22" s="22"/>
      <c r="H22" s="22"/>
      <c r="I22" s="22"/>
      <c r="J22" s="22"/>
      <c r="K22" s="22"/>
      <c r="L22" s="22"/>
      <c r="M22" s="22"/>
      <c r="N22" s="28"/>
      <c r="Z22" s="7"/>
      <c r="AA22" s="7"/>
    </row>
    <row r="23" spans="1:27">
      <c r="B23" s="24" t="s">
        <v>26</v>
      </c>
      <c r="C23" s="19">
        <v>13</v>
      </c>
      <c r="D23" s="22">
        <v>0</v>
      </c>
      <c r="E23" s="22">
        <v>0</v>
      </c>
      <c r="F23" s="22">
        <v>0</v>
      </c>
      <c r="G23" s="22">
        <v>0</v>
      </c>
      <c r="H23" s="22">
        <v>0</v>
      </c>
      <c r="I23" s="22">
        <v>0</v>
      </c>
      <c r="J23" s="22">
        <v>0</v>
      </c>
      <c r="K23" s="22">
        <v>0</v>
      </c>
      <c r="L23" s="22">
        <v>0</v>
      </c>
      <c r="M23" s="22">
        <v>0</v>
      </c>
      <c r="Z23" s="7"/>
      <c r="AA23" s="7"/>
    </row>
    <row r="24" spans="1:27" s="32" customFormat="1">
      <c r="B24" s="24" t="s">
        <v>35</v>
      </c>
      <c r="C24" s="19">
        <v>14</v>
      </c>
      <c r="D24" s="22">
        <v>-4171.9399999999996</v>
      </c>
      <c r="E24" s="22">
        <v>70808.590154052959</v>
      </c>
      <c r="F24" s="22">
        <v>18480.193659500001</v>
      </c>
      <c r="G24" s="22">
        <v>24728.3</v>
      </c>
      <c r="H24" s="22">
        <v>235.62956799999984</v>
      </c>
      <c r="I24" s="22">
        <v>15847.532520700002</v>
      </c>
      <c r="J24" s="22">
        <v>1.0471900000000001</v>
      </c>
      <c r="K24" s="22">
        <v>60206.758267099998</v>
      </c>
      <c r="L24" s="22">
        <v>186136.11135935294</v>
      </c>
      <c r="M24" s="22">
        <v>188450.91371630004</v>
      </c>
      <c r="N24" s="34"/>
      <c r="O24" s="35"/>
      <c r="P24" s="35"/>
      <c r="Q24" s="35"/>
      <c r="R24" s="35"/>
      <c r="S24" s="35"/>
      <c r="T24" s="35"/>
      <c r="U24" s="35"/>
      <c r="V24" s="35"/>
      <c r="W24" s="35"/>
      <c r="X24" s="35"/>
      <c r="Y24" s="35"/>
    </row>
    <row r="25" spans="1:27">
      <c r="B25" s="24" t="s">
        <v>36</v>
      </c>
      <c r="C25" s="19" t="s">
        <v>37</v>
      </c>
      <c r="D25" s="22">
        <v>0</v>
      </c>
      <c r="E25" s="22">
        <v>58326.525368199997</v>
      </c>
      <c r="F25" s="22">
        <v>0</v>
      </c>
      <c r="G25" s="22">
        <v>890.73500000000001</v>
      </c>
      <c r="H25" s="22">
        <v>0</v>
      </c>
      <c r="I25" s="22">
        <v>0</v>
      </c>
      <c r="J25" s="22">
        <v>0</v>
      </c>
      <c r="K25" s="22">
        <v>0</v>
      </c>
      <c r="L25" s="22">
        <v>59217.260368199997</v>
      </c>
      <c r="M25" s="22">
        <v>63430.722803500001</v>
      </c>
      <c r="N25" s="28"/>
      <c r="Z25" s="7"/>
      <c r="AA25" s="7"/>
    </row>
    <row r="26" spans="1:27">
      <c r="B26" s="24" t="s">
        <v>38</v>
      </c>
      <c r="C26" s="19">
        <v>15</v>
      </c>
      <c r="D26" s="22">
        <v>91.921785200000002</v>
      </c>
      <c r="E26" s="22">
        <v>376.561131208544</v>
      </c>
      <c r="F26" s="22">
        <v>0.68461499999999997</v>
      </c>
      <c r="G26" s="22">
        <v>0.16</v>
      </c>
      <c r="H26" s="22">
        <v>0.94222000000002026</v>
      </c>
      <c r="I26" s="22">
        <v>6.9920978000000122</v>
      </c>
      <c r="J26" s="22">
        <v>0</v>
      </c>
      <c r="K26" s="22">
        <v>1167.2002318999994</v>
      </c>
      <c r="L26" s="22">
        <v>1644.4620811085433</v>
      </c>
      <c r="M26" s="22">
        <v>438.8591918999997</v>
      </c>
      <c r="N26" s="28"/>
      <c r="Z26" s="7"/>
      <c r="AA26" s="7"/>
    </row>
    <row r="27" spans="1:27">
      <c r="B27" s="24" t="s">
        <v>39</v>
      </c>
      <c r="C27" s="19" t="s">
        <v>40</v>
      </c>
      <c r="D27" s="22">
        <v>1145.9012087999999</v>
      </c>
      <c r="E27" s="22">
        <v>48.04</v>
      </c>
      <c r="F27" s="22">
        <v>0</v>
      </c>
      <c r="G27" s="22">
        <v>0</v>
      </c>
      <c r="H27" s="22">
        <v>0</v>
      </c>
      <c r="I27" s="22">
        <v>0</v>
      </c>
      <c r="J27" s="22">
        <v>0</v>
      </c>
      <c r="K27" s="22">
        <v>0</v>
      </c>
      <c r="L27" s="22">
        <v>1193.9412087999999</v>
      </c>
      <c r="M27" s="22">
        <v>87.52</v>
      </c>
      <c r="N27" s="28"/>
      <c r="Z27" s="7"/>
      <c r="AA27" s="7"/>
    </row>
    <row r="28" spans="1:27">
      <c r="B28" s="24" t="s">
        <v>41</v>
      </c>
      <c r="C28" s="19">
        <v>16</v>
      </c>
      <c r="D28" s="22">
        <v>1679.7742569999998</v>
      </c>
      <c r="E28" s="22">
        <v>0</v>
      </c>
      <c r="F28" s="22">
        <v>0</v>
      </c>
      <c r="G28" s="22">
        <v>0</v>
      </c>
      <c r="H28" s="22">
        <v>0</v>
      </c>
      <c r="I28" s="22">
        <v>0</v>
      </c>
      <c r="J28" s="22">
        <v>0</v>
      </c>
      <c r="K28" s="22">
        <v>0</v>
      </c>
      <c r="L28" s="22">
        <v>1679.7742569999998</v>
      </c>
      <c r="M28" s="22">
        <v>1184.1400000000001</v>
      </c>
      <c r="Z28" s="7"/>
      <c r="AA28" s="7"/>
    </row>
    <row r="29" spans="1:27">
      <c r="B29" s="24" t="s">
        <v>42</v>
      </c>
      <c r="C29" s="19">
        <v>17</v>
      </c>
      <c r="D29" s="22">
        <v>45.857239999999997</v>
      </c>
      <c r="E29" s="22">
        <v>411.4665</v>
      </c>
      <c r="F29" s="22">
        <v>3.7699999999999997E-2</v>
      </c>
      <c r="G29" s="22">
        <v>1.04</v>
      </c>
      <c r="H29" s="22">
        <v>2.99</v>
      </c>
      <c r="I29" s="22">
        <v>5.6749999999999998</v>
      </c>
      <c r="J29" s="22">
        <v>0</v>
      </c>
      <c r="K29" s="22">
        <v>55.756771200000003</v>
      </c>
      <c r="L29" s="22">
        <v>522.82321120000006</v>
      </c>
      <c r="M29" s="22">
        <v>544.97397650000005</v>
      </c>
      <c r="N29" s="28"/>
      <c r="Z29" s="7"/>
      <c r="AA29" s="7"/>
    </row>
    <row r="30" spans="1:27">
      <c r="A30" s="4">
        <f>D30-D61</f>
        <v>-106.61999990000049</v>
      </c>
      <c r="B30" s="24" t="s">
        <v>43</v>
      </c>
      <c r="C30" s="19" t="s">
        <v>44</v>
      </c>
      <c r="D30" s="22">
        <v>3410.5746801</v>
      </c>
      <c r="E30" s="22">
        <v>36.997245800000002</v>
      </c>
      <c r="F30" s="22">
        <v>5.6276058999999998</v>
      </c>
      <c r="G30" s="22">
        <v>10.71</v>
      </c>
      <c r="H30" s="22">
        <v>0.16119</v>
      </c>
      <c r="I30" s="22">
        <v>23.1410333</v>
      </c>
      <c r="J30" s="22">
        <v>4.9696812000000001</v>
      </c>
      <c r="K30" s="22">
        <v>73.808688199999992</v>
      </c>
      <c r="L30" s="22">
        <v>3565.9901245000001</v>
      </c>
      <c r="M30" s="22">
        <v>2804.2700000000004</v>
      </c>
      <c r="Z30" s="7"/>
      <c r="AA30" s="7"/>
    </row>
    <row r="31" spans="1:27">
      <c r="A31" s="4"/>
      <c r="B31" s="24" t="s">
        <v>45</v>
      </c>
      <c r="C31" s="19" t="s">
        <v>46</v>
      </c>
      <c r="D31" s="22">
        <v>21.72</v>
      </c>
      <c r="E31" s="22"/>
      <c r="F31" s="22"/>
      <c r="G31" s="22"/>
      <c r="H31" s="22"/>
      <c r="I31" s="22">
        <v>7.53</v>
      </c>
      <c r="J31" s="22"/>
      <c r="K31" s="22">
        <v>320.92</v>
      </c>
      <c r="L31" s="22">
        <v>350.17</v>
      </c>
      <c r="M31" s="22"/>
      <c r="Z31" s="7"/>
      <c r="AA31" s="7"/>
    </row>
    <row r="32" spans="1:27">
      <c r="A32" s="4"/>
      <c r="B32" s="24" t="s">
        <v>47</v>
      </c>
      <c r="C32" s="19">
        <v>18</v>
      </c>
      <c r="D32" s="22">
        <v>2106.6933764999994</v>
      </c>
      <c r="E32" s="22">
        <v>4505.8923107999999</v>
      </c>
      <c r="F32" s="22">
        <v>1522.0415278999985</v>
      </c>
      <c r="G32" s="22">
        <v>2493.3939999999989</v>
      </c>
      <c r="H32" s="22">
        <v>368.75117929999897</v>
      </c>
      <c r="I32" s="22">
        <v>5870.4359787000003</v>
      </c>
      <c r="J32" s="22">
        <v>3353.0107367000001</v>
      </c>
      <c r="K32" s="22">
        <v>3007.4722126000052</v>
      </c>
      <c r="L32" s="22">
        <v>23227.691322500003</v>
      </c>
      <c r="M32" s="22">
        <v>31879.018672600007</v>
      </c>
      <c r="N32" s="28"/>
      <c r="Z32" s="7"/>
      <c r="AA32" s="7"/>
    </row>
    <row r="33" spans="2:27" s="29" customFormat="1">
      <c r="B33" s="23" t="s">
        <v>48</v>
      </c>
      <c r="C33" s="19"/>
      <c r="D33" s="30">
        <v>4330.5025475999992</v>
      </c>
      <c r="E33" s="30">
        <v>170232.18009616155</v>
      </c>
      <c r="F33" s="30">
        <v>37684.608440800002</v>
      </c>
      <c r="G33" s="30">
        <v>86813.423020000031</v>
      </c>
      <c r="H33" s="30">
        <v>16157.080179899998</v>
      </c>
      <c r="I33" s="30">
        <v>62959.758196200004</v>
      </c>
      <c r="J33" s="30">
        <v>14583.3613283</v>
      </c>
      <c r="K33" s="30">
        <v>92062.083198200009</v>
      </c>
      <c r="L33" s="30">
        <v>484822.99700716155</v>
      </c>
      <c r="M33" s="30">
        <v>485885.16735810012</v>
      </c>
      <c r="N33" s="31"/>
      <c r="O33" s="31"/>
      <c r="P33" s="31"/>
      <c r="Q33" s="36"/>
      <c r="R33" s="31"/>
      <c r="S33" s="31"/>
      <c r="T33" s="31"/>
      <c r="U33" s="31"/>
      <c r="V33" s="31"/>
      <c r="W33" s="31"/>
      <c r="X33" s="31"/>
      <c r="Y33" s="31"/>
    </row>
    <row r="34" spans="2:27" s="11" customFormat="1" ht="14.25" customHeight="1">
      <c r="B34" s="21" t="s">
        <v>49</v>
      </c>
      <c r="C34" s="37"/>
      <c r="D34" s="38">
        <v>30265.981958599994</v>
      </c>
      <c r="E34" s="38">
        <v>179752.50031916154</v>
      </c>
      <c r="F34" s="38">
        <v>47540.491634300008</v>
      </c>
      <c r="G34" s="38">
        <v>100538.33465710003</v>
      </c>
      <c r="H34" s="38">
        <v>20938.332748299996</v>
      </c>
      <c r="I34" s="38">
        <v>69911.659966000007</v>
      </c>
      <c r="J34" s="38">
        <v>17008.878231299997</v>
      </c>
      <c r="K34" s="38">
        <v>99899.409024800014</v>
      </c>
      <c r="L34" s="38">
        <v>565855.58853956149</v>
      </c>
      <c r="M34" s="38">
        <v>573955.01059780014</v>
      </c>
      <c r="N34" s="28"/>
      <c r="O34" s="6"/>
      <c r="P34" s="6"/>
      <c r="Q34" s="6"/>
      <c r="R34" s="39"/>
      <c r="S34" s="39"/>
      <c r="T34" s="39"/>
      <c r="U34" s="39"/>
      <c r="V34" s="39"/>
      <c r="W34" s="39"/>
      <c r="X34" s="39"/>
      <c r="Y34" s="39"/>
    </row>
    <row r="35" spans="2:27" ht="15.75">
      <c r="B35" s="14"/>
      <c r="C35" s="15"/>
      <c r="D35" s="10"/>
      <c r="E35" s="16"/>
      <c r="L35" s="17" t="s">
        <v>3</v>
      </c>
      <c r="AA35" s="7"/>
    </row>
    <row r="36" spans="2:27" ht="25.5">
      <c r="B36" s="18" t="s">
        <v>4</v>
      </c>
      <c r="C36" s="19" t="s">
        <v>5</v>
      </c>
      <c r="D36" s="20" t="s">
        <v>6</v>
      </c>
      <c r="E36" s="20" t="s">
        <v>7</v>
      </c>
      <c r="F36" s="20" t="s">
        <v>8</v>
      </c>
      <c r="G36" s="20" t="s">
        <v>9</v>
      </c>
      <c r="H36" s="20" t="s">
        <v>10</v>
      </c>
      <c r="I36" s="20" t="s">
        <v>11</v>
      </c>
      <c r="J36" s="20" t="s">
        <v>12</v>
      </c>
      <c r="K36" s="20" t="s">
        <v>13</v>
      </c>
      <c r="L36" s="20" t="s">
        <v>14</v>
      </c>
      <c r="M36" s="20" t="s">
        <v>15</v>
      </c>
      <c r="N36" s="28"/>
      <c r="Z36" s="7"/>
      <c r="AA36" s="7"/>
    </row>
    <row r="37" spans="2:27" ht="15">
      <c r="B37" s="21" t="s">
        <v>50</v>
      </c>
      <c r="C37" s="40"/>
      <c r="D37" s="41"/>
      <c r="E37" s="41"/>
      <c r="F37" s="41"/>
      <c r="G37" s="41"/>
      <c r="H37" s="41"/>
      <c r="I37" s="41"/>
      <c r="J37" s="41"/>
      <c r="K37" s="41"/>
      <c r="L37" s="41"/>
      <c r="M37" s="41"/>
      <c r="Z37" s="7"/>
      <c r="AA37" s="7"/>
    </row>
    <row r="38" spans="2:27">
      <c r="B38" s="23" t="s">
        <v>51</v>
      </c>
      <c r="C38" s="40"/>
      <c r="D38" s="41"/>
      <c r="E38" s="41"/>
      <c r="F38" s="41"/>
      <c r="G38" s="41"/>
      <c r="H38" s="41"/>
      <c r="I38" s="41"/>
      <c r="J38" s="41"/>
      <c r="K38" s="41"/>
      <c r="L38" s="41"/>
      <c r="M38" s="41"/>
      <c r="Z38" s="7"/>
      <c r="AA38" s="7"/>
    </row>
    <row r="39" spans="2:27">
      <c r="B39" s="24" t="s">
        <v>52</v>
      </c>
      <c r="C39" s="19">
        <v>19</v>
      </c>
      <c r="D39" s="22">
        <v>4177.22</v>
      </c>
      <c r="E39" s="22">
        <v>0</v>
      </c>
      <c r="F39" s="22">
        <v>0</v>
      </c>
      <c r="G39" s="22">
        <v>0</v>
      </c>
      <c r="H39" s="22">
        <v>0</v>
      </c>
      <c r="I39" s="22">
        <v>0</v>
      </c>
      <c r="J39" s="22">
        <v>0</v>
      </c>
      <c r="K39" s="22">
        <v>0</v>
      </c>
      <c r="L39" s="22">
        <v>4177.22</v>
      </c>
      <c r="M39" s="22">
        <v>4177.22</v>
      </c>
      <c r="Z39" s="7"/>
      <c r="AA39" s="7"/>
    </row>
    <row r="40" spans="2:27">
      <c r="B40" s="24" t="s">
        <v>53</v>
      </c>
      <c r="C40" s="19"/>
      <c r="D40" s="22">
        <v>205900.4690484</v>
      </c>
      <c r="E40" s="22">
        <v>1628.0545811999868</v>
      </c>
      <c r="F40" s="22">
        <v>988.16027760001191</v>
      </c>
      <c r="G40" s="22">
        <v>3847.1628800000249</v>
      </c>
      <c r="H40" s="22">
        <v>2637.8090830999945</v>
      </c>
      <c r="I40" s="22">
        <v>-7740.6391776999953</v>
      </c>
      <c r="J40" s="22">
        <v>4662.5067397000021</v>
      </c>
      <c r="K40" s="22">
        <v>14578.03082569998</v>
      </c>
      <c r="L40" s="22">
        <v>226501.55425800002</v>
      </c>
      <c r="M40" s="22">
        <v>218267.69716910002</v>
      </c>
      <c r="N40" s="25"/>
      <c r="Z40" s="7"/>
      <c r="AA40" s="7"/>
    </row>
    <row r="41" spans="2:27" s="29" customFormat="1">
      <c r="B41" s="23" t="s">
        <v>54</v>
      </c>
      <c r="C41" s="19"/>
      <c r="D41" s="30">
        <v>210077.6890484</v>
      </c>
      <c r="E41" s="30">
        <v>1628.0545811999868</v>
      </c>
      <c r="F41" s="30">
        <v>988.16027760001191</v>
      </c>
      <c r="G41" s="30">
        <v>3847.1628800000249</v>
      </c>
      <c r="H41" s="30">
        <v>2637.8090830999945</v>
      </c>
      <c r="I41" s="30">
        <v>-7740.6391776999953</v>
      </c>
      <c r="J41" s="30">
        <v>4662.5067397000021</v>
      </c>
      <c r="K41" s="30">
        <v>14578.03082569998</v>
      </c>
      <c r="L41" s="30">
        <v>230678.77425800002</v>
      </c>
      <c r="M41" s="30">
        <v>222444.91716910002</v>
      </c>
      <c r="N41" s="31"/>
      <c r="O41" s="31"/>
      <c r="P41" s="31"/>
      <c r="Q41" s="6"/>
      <c r="R41" s="31"/>
      <c r="S41" s="31"/>
      <c r="T41" s="31"/>
      <c r="U41" s="31"/>
      <c r="V41" s="31"/>
      <c r="W41" s="31"/>
      <c r="X41" s="31"/>
      <c r="Y41" s="31"/>
    </row>
    <row r="42" spans="2:27">
      <c r="B42" s="23" t="s">
        <v>55</v>
      </c>
      <c r="C42" s="19"/>
      <c r="D42" s="22"/>
      <c r="E42" s="22"/>
      <c r="F42" s="22"/>
      <c r="G42" s="22"/>
      <c r="H42" s="22"/>
      <c r="I42" s="22"/>
      <c r="J42" s="22"/>
      <c r="K42" s="22"/>
      <c r="L42" s="22"/>
      <c r="M42" s="22"/>
      <c r="Z42" s="7"/>
      <c r="AA42" s="7"/>
    </row>
    <row r="43" spans="2:27">
      <c r="B43" s="23" t="s">
        <v>56</v>
      </c>
      <c r="C43" s="19"/>
      <c r="D43" s="22"/>
      <c r="E43" s="22"/>
      <c r="F43" s="22"/>
      <c r="G43" s="22"/>
      <c r="H43" s="22"/>
      <c r="I43" s="22"/>
      <c r="J43" s="22"/>
      <c r="K43" s="22"/>
      <c r="L43" s="22"/>
      <c r="M43" s="22"/>
      <c r="Z43" s="7"/>
      <c r="AA43" s="7"/>
    </row>
    <row r="44" spans="2:27">
      <c r="B44" s="24" t="s">
        <v>57</v>
      </c>
      <c r="C44" s="19"/>
      <c r="D44" s="22"/>
      <c r="E44" s="22"/>
      <c r="F44" s="22"/>
      <c r="G44" s="22"/>
      <c r="H44" s="22"/>
      <c r="I44" s="22"/>
      <c r="J44" s="22"/>
      <c r="K44" s="22"/>
      <c r="L44" s="22"/>
      <c r="M44" s="22"/>
      <c r="Z44" s="7"/>
      <c r="AA44" s="7"/>
    </row>
    <row r="45" spans="2:27">
      <c r="B45" s="24" t="s">
        <v>58</v>
      </c>
      <c r="C45" s="19">
        <v>20</v>
      </c>
      <c r="D45" s="22">
        <v>0</v>
      </c>
      <c r="E45" s="22">
        <v>0</v>
      </c>
      <c r="F45" s="22">
        <v>0</v>
      </c>
      <c r="G45" s="22">
        <v>0</v>
      </c>
      <c r="H45" s="22">
        <v>0</v>
      </c>
      <c r="I45" s="22">
        <v>0</v>
      </c>
      <c r="J45" s="22">
        <v>0</v>
      </c>
      <c r="K45" s="22">
        <v>0</v>
      </c>
      <c r="L45" s="22">
        <v>0</v>
      </c>
      <c r="M45" s="22">
        <v>10000</v>
      </c>
      <c r="Z45" s="7"/>
      <c r="AA45" s="7"/>
    </row>
    <row r="46" spans="2:27">
      <c r="B46" s="24" t="s">
        <v>59</v>
      </c>
      <c r="C46" s="19"/>
      <c r="D46" s="22">
        <v>0</v>
      </c>
      <c r="E46" s="22">
        <v>0</v>
      </c>
      <c r="F46" s="22">
        <v>0</v>
      </c>
      <c r="G46" s="22">
        <v>0</v>
      </c>
      <c r="H46" s="22">
        <v>0</v>
      </c>
      <c r="I46" s="22">
        <v>0</v>
      </c>
      <c r="J46" s="22">
        <v>0</v>
      </c>
      <c r="K46" s="22">
        <v>880.64003000000002</v>
      </c>
      <c r="L46" s="22">
        <v>880.64003000000002</v>
      </c>
      <c r="M46" s="22">
        <v>754.48</v>
      </c>
      <c r="N46" s="28"/>
      <c r="Z46" s="7"/>
      <c r="AA46" s="7"/>
    </row>
    <row r="47" spans="2:27">
      <c r="B47" s="24" t="s">
        <v>60</v>
      </c>
      <c r="C47" s="19">
        <v>21</v>
      </c>
      <c r="D47" s="22">
        <v>0</v>
      </c>
      <c r="E47" s="22">
        <v>0</v>
      </c>
      <c r="F47" s="22">
        <v>0</v>
      </c>
      <c r="G47" s="22">
        <v>0</v>
      </c>
      <c r="H47" s="22">
        <v>0</v>
      </c>
      <c r="I47" s="22">
        <v>0</v>
      </c>
      <c r="J47" s="22">
        <v>0</v>
      </c>
      <c r="K47" s="22">
        <v>125.36859</v>
      </c>
      <c r="L47" s="22">
        <v>125.36859</v>
      </c>
      <c r="M47" s="22">
        <v>41.602710000000002</v>
      </c>
      <c r="N47" s="28"/>
      <c r="Z47" s="7"/>
      <c r="AA47" s="7"/>
    </row>
    <row r="48" spans="2:27">
      <c r="B48" s="24" t="s">
        <v>61</v>
      </c>
      <c r="C48" s="19">
        <v>22</v>
      </c>
      <c r="D48" s="22">
        <v>6393.3214339000006</v>
      </c>
      <c r="E48" s="22">
        <v>2840.2577897398628</v>
      </c>
      <c r="F48" s="22">
        <v>783.76181238757852</v>
      </c>
      <c r="G48" s="22">
        <v>3482.5999999999995</v>
      </c>
      <c r="H48" s="22">
        <v>563.85</v>
      </c>
      <c r="I48" s="22">
        <v>2305.7135513445</v>
      </c>
      <c r="J48" s="22">
        <v>649.17255468815301</v>
      </c>
      <c r="K48" s="22">
        <v>7413.9592382000001</v>
      </c>
      <c r="L48" s="22">
        <v>24432.636380260097</v>
      </c>
      <c r="M48" s="22">
        <v>20770.621797700001</v>
      </c>
      <c r="Z48" s="7"/>
      <c r="AA48" s="7"/>
    </row>
    <row r="49" spans="2:27">
      <c r="B49" s="24" t="s">
        <v>62</v>
      </c>
      <c r="C49" s="19">
        <v>23</v>
      </c>
      <c r="D49" s="22">
        <v>0</v>
      </c>
      <c r="E49" s="22">
        <v>65782.559999999998</v>
      </c>
      <c r="F49" s="22">
        <v>0</v>
      </c>
      <c r="G49" s="22">
        <v>4960.8100000000004</v>
      </c>
      <c r="H49" s="22">
        <v>0.75</v>
      </c>
      <c r="I49" s="22">
        <v>0.85501000000000005</v>
      </c>
      <c r="J49" s="22">
        <v>1.7500000000000002E-2</v>
      </c>
      <c r="K49" s="22">
        <v>36357.417499999996</v>
      </c>
      <c r="L49" s="22">
        <v>107102.41000999999</v>
      </c>
      <c r="M49" s="22">
        <v>111434.98251</v>
      </c>
      <c r="Z49" s="7"/>
      <c r="AA49" s="7"/>
    </row>
    <row r="50" spans="2:27" s="29" customFormat="1">
      <c r="B50" s="23" t="s">
        <v>63</v>
      </c>
      <c r="C50" s="19"/>
      <c r="D50" s="30">
        <v>6393.3214339000006</v>
      </c>
      <c r="E50" s="30">
        <v>68622.817789739856</v>
      </c>
      <c r="F50" s="30">
        <v>783.76181238757852</v>
      </c>
      <c r="G50" s="30">
        <v>8443.41</v>
      </c>
      <c r="H50" s="30">
        <v>564.6</v>
      </c>
      <c r="I50" s="30">
        <v>2306.5685613445003</v>
      </c>
      <c r="J50" s="30">
        <v>649.19005468815305</v>
      </c>
      <c r="K50" s="30">
        <v>44777.385358199994</v>
      </c>
      <c r="L50" s="30">
        <v>132541.05501026008</v>
      </c>
      <c r="M50" s="30">
        <v>143001.68701769999</v>
      </c>
      <c r="N50" s="31"/>
      <c r="O50" s="31"/>
      <c r="P50" s="31"/>
      <c r="Q50" s="31"/>
      <c r="R50" s="31"/>
      <c r="S50" s="31"/>
      <c r="T50" s="31"/>
      <c r="U50" s="31"/>
      <c r="V50" s="31"/>
      <c r="W50" s="31"/>
      <c r="X50" s="31"/>
      <c r="Y50" s="31"/>
    </row>
    <row r="51" spans="2:27">
      <c r="B51" s="23" t="s">
        <v>64</v>
      </c>
      <c r="C51" s="19"/>
      <c r="D51" s="22"/>
      <c r="E51" s="22"/>
      <c r="F51" s="22"/>
      <c r="G51" s="22"/>
      <c r="H51" s="22"/>
      <c r="I51" s="22"/>
      <c r="J51" s="22"/>
      <c r="K51" s="22"/>
      <c r="L51" s="22"/>
      <c r="M51" s="22"/>
      <c r="Z51" s="7"/>
      <c r="AA51" s="7"/>
    </row>
    <row r="52" spans="2:27">
      <c r="B52" s="24" t="s">
        <v>57</v>
      </c>
      <c r="C52" s="19"/>
      <c r="D52" s="22"/>
      <c r="E52" s="22"/>
      <c r="F52" s="22"/>
      <c r="G52" s="22"/>
      <c r="H52" s="22"/>
      <c r="I52" s="22"/>
      <c r="J52" s="22"/>
      <c r="K52" s="22"/>
      <c r="L52" s="22"/>
      <c r="M52" s="22"/>
      <c r="Z52" s="7"/>
      <c r="AA52" s="7"/>
    </row>
    <row r="53" spans="2:27">
      <c r="B53" s="24" t="s">
        <v>65</v>
      </c>
      <c r="C53" s="19">
        <v>24</v>
      </c>
      <c r="D53" s="22">
        <v>82264.514026399993</v>
      </c>
      <c r="E53" s="22">
        <v>-0.83225850000000001</v>
      </c>
      <c r="F53" s="22">
        <v>-0.10864</v>
      </c>
      <c r="G53" s="22">
        <v>-0.64</v>
      </c>
      <c r="H53" s="22">
        <v>-0.1</v>
      </c>
      <c r="I53" s="22">
        <v>-1.7930759000000003</v>
      </c>
      <c r="J53" s="22">
        <v>0</v>
      </c>
      <c r="K53" s="22">
        <v>-3.6402947000000001</v>
      </c>
      <c r="L53" s="22">
        <v>82257.39975729998</v>
      </c>
      <c r="M53" s="22">
        <v>64334.353686300004</v>
      </c>
      <c r="Z53" s="7"/>
      <c r="AA53" s="7"/>
    </row>
    <row r="54" spans="2:27">
      <c r="B54" s="24" t="s">
        <v>66</v>
      </c>
      <c r="C54" s="19"/>
      <c r="D54" s="42">
        <v>0</v>
      </c>
      <c r="E54" s="42">
        <v>0</v>
      </c>
      <c r="F54" s="42">
        <v>0</v>
      </c>
      <c r="G54" s="42">
        <v>0</v>
      </c>
      <c r="H54" s="42">
        <v>0</v>
      </c>
      <c r="I54" s="42">
        <v>0</v>
      </c>
      <c r="J54" s="42">
        <v>0</v>
      </c>
      <c r="K54" s="42">
        <v>41.703148599999963</v>
      </c>
      <c r="L54" s="22">
        <v>41.703148599999963</v>
      </c>
      <c r="M54" s="42">
        <v>81.83</v>
      </c>
      <c r="N54" s="28"/>
      <c r="Z54" s="7"/>
      <c r="AA54" s="7"/>
    </row>
    <row r="55" spans="2:27" s="32" customFormat="1">
      <c r="B55" s="24" t="s">
        <v>67</v>
      </c>
      <c r="C55" s="19">
        <v>25</v>
      </c>
      <c r="D55" s="22"/>
      <c r="E55" s="22"/>
      <c r="F55" s="22"/>
      <c r="G55" s="22"/>
      <c r="H55" s="22"/>
      <c r="I55" s="22"/>
      <c r="J55" s="22"/>
      <c r="K55" s="22"/>
      <c r="L55" s="22"/>
      <c r="M55" s="22"/>
      <c r="N55" s="35"/>
      <c r="O55" s="35"/>
      <c r="P55" s="35"/>
      <c r="Q55" s="35"/>
      <c r="R55" s="35"/>
      <c r="S55" s="35"/>
      <c r="T55" s="35"/>
      <c r="U55" s="35"/>
      <c r="V55" s="35"/>
      <c r="W55" s="35"/>
      <c r="X55" s="35"/>
      <c r="Y55" s="35"/>
    </row>
    <row r="56" spans="2:27">
      <c r="B56" s="43" t="s">
        <v>68</v>
      </c>
      <c r="C56" s="40"/>
      <c r="D56" s="42">
        <v>0</v>
      </c>
      <c r="E56" s="42">
        <v>1487.86</v>
      </c>
      <c r="F56" s="42">
        <v>978.9256779000001</v>
      </c>
      <c r="G56" s="42">
        <v>3273.01</v>
      </c>
      <c r="H56" s="42">
        <v>867.66</v>
      </c>
      <c r="I56" s="42">
        <v>956.4689441999999</v>
      </c>
      <c r="J56" s="42">
        <v>671.99938349999979</v>
      </c>
      <c r="K56" s="42">
        <v>0</v>
      </c>
      <c r="L56" s="22">
        <v>8235.9240055999999</v>
      </c>
      <c r="M56" s="42">
        <v>3884.0158808000006</v>
      </c>
      <c r="N56" s="28"/>
      <c r="Z56" s="7"/>
      <c r="AA56" s="7"/>
    </row>
    <row r="57" spans="2:27">
      <c r="B57" s="44" t="s">
        <v>69</v>
      </c>
      <c r="C57" s="40"/>
      <c r="D57" s="42">
        <v>1340.5092484999998</v>
      </c>
      <c r="E57" s="42">
        <v>20156.97</v>
      </c>
      <c r="F57" s="42">
        <v>4158.1610026999997</v>
      </c>
      <c r="G57" s="42">
        <v>5876.811746699912</v>
      </c>
      <c r="H57" s="42">
        <v>806.65</v>
      </c>
      <c r="I57" s="42">
        <v>6119.1802390000012</v>
      </c>
      <c r="J57" s="42">
        <v>1932.3</v>
      </c>
      <c r="K57" s="42">
        <v>7430.8022451000006</v>
      </c>
      <c r="L57" s="22">
        <v>47821.384481999914</v>
      </c>
      <c r="M57" s="42">
        <v>70177.869774299994</v>
      </c>
      <c r="N57" s="28"/>
      <c r="O57" s="28"/>
      <c r="Z57" s="7"/>
      <c r="AA57" s="7"/>
    </row>
    <row r="58" spans="2:27">
      <c r="B58" s="24" t="s">
        <v>70</v>
      </c>
      <c r="C58" s="19">
        <v>26</v>
      </c>
      <c r="D58" s="42">
        <v>1553.3481420000001</v>
      </c>
      <c r="E58" s="42">
        <v>384.93552</v>
      </c>
      <c r="F58" s="42">
        <v>27.371729999999999</v>
      </c>
      <c r="G58" s="42">
        <v>123.55999999999999</v>
      </c>
      <c r="H58" s="42">
        <v>1.9360700000000002</v>
      </c>
      <c r="I58" s="42">
        <v>94.620401299999997</v>
      </c>
      <c r="J58" s="42">
        <v>13.41455</v>
      </c>
      <c r="K58" s="42">
        <v>211.91911690000001</v>
      </c>
      <c r="L58" s="22">
        <v>2411.1055302000004</v>
      </c>
      <c r="M58" s="42">
        <v>2124.1772571000001</v>
      </c>
      <c r="N58" s="28"/>
      <c r="Z58" s="7"/>
      <c r="AA58" s="7"/>
    </row>
    <row r="59" spans="2:27">
      <c r="B59" s="24" t="s">
        <v>71</v>
      </c>
      <c r="C59" s="19">
        <v>27</v>
      </c>
      <c r="D59" s="22">
        <v>6777.0514532000016</v>
      </c>
      <c r="E59" s="22">
        <v>3038.0285206999915</v>
      </c>
      <c r="F59" s="22">
        <v>1452.9953838000001</v>
      </c>
      <c r="G59" s="22">
        <v>5923.84</v>
      </c>
      <c r="H59" s="22">
        <v>318.76341920000004</v>
      </c>
      <c r="I59" s="22">
        <v>1240.6628956</v>
      </c>
      <c r="J59" s="22">
        <v>212.23909070000002</v>
      </c>
      <c r="K59" s="22">
        <v>14493.335952699996</v>
      </c>
      <c r="L59" s="22">
        <v>33456.916715899992</v>
      </c>
      <c r="M59" s="22">
        <v>41924.992221700959</v>
      </c>
      <c r="N59" s="28"/>
      <c r="O59" s="28"/>
      <c r="Z59" s="7"/>
      <c r="AA59" s="7"/>
    </row>
    <row r="60" spans="2:27">
      <c r="B60" s="24" t="s">
        <v>72</v>
      </c>
      <c r="C60" s="19">
        <v>28</v>
      </c>
      <c r="D60" s="22">
        <v>10718.310810000003</v>
      </c>
      <c r="E60" s="22">
        <v>4484.4272841601378</v>
      </c>
      <c r="F60" s="22">
        <v>345.15651661242157</v>
      </c>
      <c r="G60" s="22">
        <v>1384.4</v>
      </c>
      <c r="H60" s="22">
        <v>212.36571999999992</v>
      </c>
      <c r="I60" s="22">
        <v>727.43826465549989</v>
      </c>
      <c r="J60" s="22">
        <v>254.79896611184705</v>
      </c>
      <c r="K60" s="22">
        <v>6767.2374686999992</v>
      </c>
      <c r="L60" s="22">
        <v>24894.135030239908</v>
      </c>
      <c r="M60" s="22">
        <v>25826.604602199997</v>
      </c>
      <c r="Z60" s="7"/>
      <c r="AA60" s="7"/>
    </row>
    <row r="61" spans="2:27">
      <c r="B61" s="24" t="s">
        <v>73</v>
      </c>
      <c r="C61" s="19">
        <v>29</v>
      </c>
      <c r="D61" s="22">
        <v>3517.1946800000005</v>
      </c>
      <c r="E61" s="22">
        <v>0</v>
      </c>
      <c r="F61" s="22">
        <v>0</v>
      </c>
      <c r="G61" s="22">
        <v>0</v>
      </c>
      <c r="H61" s="22">
        <v>0</v>
      </c>
      <c r="I61" s="22">
        <v>0</v>
      </c>
      <c r="J61" s="22">
        <v>0</v>
      </c>
      <c r="K61" s="22">
        <v>0</v>
      </c>
      <c r="L61" s="22">
        <v>3517.1946800000005</v>
      </c>
      <c r="M61" s="22">
        <v>154.5600000000004</v>
      </c>
      <c r="Z61" s="7"/>
      <c r="AA61" s="7"/>
    </row>
    <row r="62" spans="2:27">
      <c r="B62" s="24" t="s">
        <v>74</v>
      </c>
      <c r="C62" s="19" t="s">
        <v>75</v>
      </c>
      <c r="D62" s="22">
        <v>-292375.95088860014</v>
      </c>
      <c r="E62" s="22">
        <v>79950.238120099835</v>
      </c>
      <c r="F62" s="22">
        <v>38806.07022519999</v>
      </c>
      <c r="G62" s="22">
        <v>71666.784200000038</v>
      </c>
      <c r="H62" s="22">
        <v>15528.648720400039</v>
      </c>
      <c r="I62" s="22">
        <v>66209.13986039997</v>
      </c>
      <c r="J62" s="22">
        <v>8612.4370266999904</v>
      </c>
      <c r="K62" s="22">
        <v>11602.628621000331</v>
      </c>
      <c r="L62" s="22">
        <v>-4.114799972740002E-3</v>
      </c>
      <c r="M62" s="22">
        <v>0</v>
      </c>
      <c r="Z62" s="7"/>
      <c r="AA62" s="7"/>
    </row>
    <row r="63" spans="2:27" s="29" customFormat="1">
      <c r="B63" s="23" t="s">
        <v>76</v>
      </c>
      <c r="C63" s="19"/>
      <c r="D63" s="30">
        <v>-186205.02252850012</v>
      </c>
      <c r="E63" s="30">
        <v>109501.62718645995</v>
      </c>
      <c r="F63" s="30">
        <v>45768.571896212408</v>
      </c>
      <c r="G63" s="30">
        <v>88247.765946699947</v>
      </c>
      <c r="H63" s="30">
        <v>17735.923929600038</v>
      </c>
      <c r="I63" s="30">
        <v>75345.717529255475</v>
      </c>
      <c r="J63" s="30">
        <v>11697.189017011837</v>
      </c>
      <c r="K63" s="30">
        <v>40543.986258300327</v>
      </c>
      <c r="L63" s="30">
        <v>202635.75923503982</v>
      </c>
      <c r="M63" s="30">
        <v>208508.40342240097</v>
      </c>
      <c r="N63" s="31"/>
      <c r="O63" s="31"/>
      <c r="P63" s="31"/>
      <c r="Q63" s="31"/>
      <c r="R63" s="31"/>
      <c r="S63" s="31"/>
      <c r="T63" s="31"/>
      <c r="U63" s="31"/>
      <c r="V63" s="31"/>
      <c r="W63" s="31"/>
      <c r="X63" s="31"/>
      <c r="Y63" s="31"/>
    </row>
    <row r="64" spans="2:27" s="11" customFormat="1" ht="15">
      <c r="B64" s="21" t="s">
        <v>77</v>
      </c>
      <c r="C64" s="45"/>
      <c r="D64" s="38">
        <v>30265.987953799893</v>
      </c>
      <c r="E64" s="38">
        <v>179752.4995573998</v>
      </c>
      <c r="F64" s="38">
        <v>47540.493986200003</v>
      </c>
      <c r="G64" s="38">
        <v>100538.33882669997</v>
      </c>
      <c r="H64" s="38">
        <v>20938.33301270003</v>
      </c>
      <c r="I64" s="38">
        <v>69911.646912899974</v>
      </c>
      <c r="J64" s="38">
        <v>17008.885811399992</v>
      </c>
      <c r="K64" s="38">
        <v>99899.402442200299</v>
      </c>
      <c r="L64" s="38">
        <v>565855.58850329998</v>
      </c>
      <c r="M64" s="38">
        <v>573955.00760920101</v>
      </c>
      <c r="N64" s="6"/>
      <c r="O64" s="6"/>
      <c r="P64" s="39"/>
      <c r="Q64" s="39"/>
      <c r="R64" s="39"/>
      <c r="S64" s="39"/>
      <c r="T64" s="39"/>
      <c r="U64" s="39"/>
      <c r="V64" s="39"/>
      <c r="W64" s="39"/>
      <c r="X64" s="39"/>
      <c r="Y64" s="39"/>
    </row>
    <row r="65" spans="2:27" ht="15">
      <c r="B65" s="46"/>
      <c r="C65" s="9"/>
      <c r="D65" s="47"/>
      <c r="E65" s="47"/>
      <c r="F65" s="48"/>
      <c r="G65" s="47"/>
      <c r="H65" s="47"/>
      <c r="I65" s="47"/>
      <c r="J65" s="47"/>
      <c r="K65" s="47"/>
      <c r="L65" s="47"/>
      <c r="M65" s="47"/>
      <c r="N65" s="47"/>
      <c r="O65" s="28"/>
      <c r="Z65" s="7"/>
      <c r="AA65" s="7"/>
    </row>
    <row r="66" spans="2:27">
      <c r="M66" s="5"/>
      <c r="N66" s="28"/>
      <c r="O66" s="25"/>
    </row>
  </sheetData>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89540-1A05-4B71-B137-285C8803DC82}">
  <dimension ref="A1:M15"/>
  <sheetViews>
    <sheetView workbookViewId="0">
      <selection activeCell="E18" sqref="E18"/>
    </sheetView>
  </sheetViews>
  <sheetFormatPr defaultRowHeight="15"/>
  <cols>
    <col min="1" max="1" width="38.140625" bestFit="1" customWidth="1"/>
    <col min="2" max="2" width="8.140625" bestFit="1" customWidth="1"/>
    <col min="3" max="3" width="9" bestFit="1" customWidth="1"/>
    <col min="4" max="4" width="8.85546875" bestFit="1" customWidth="1"/>
    <col min="5" max="5" width="8.28515625" bestFit="1" customWidth="1"/>
    <col min="6" max="9" width="8" bestFit="1" customWidth="1"/>
    <col min="11" max="11" width="9.7109375" bestFit="1" customWidth="1"/>
    <col min="12" max="13" width="9" bestFit="1" customWidth="1"/>
  </cols>
  <sheetData>
    <row r="1" spans="1:13">
      <c r="A1" s="29" t="s">
        <v>119</v>
      </c>
      <c r="B1" s="49"/>
      <c r="C1" s="25"/>
      <c r="D1" s="25"/>
      <c r="E1" s="4"/>
      <c r="F1" s="4"/>
      <c r="G1" s="4"/>
      <c r="H1" s="4"/>
      <c r="I1" s="4"/>
      <c r="J1" s="4"/>
      <c r="K1" s="17" t="s">
        <v>3</v>
      </c>
      <c r="L1" s="17"/>
      <c r="M1" s="17"/>
    </row>
    <row r="2" spans="1:13" ht="51">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63"/>
      <c r="B3" s="19">
        <v>11</v>
      </c>
      <c r="C3" s="42"/>
      <c r="D3" s="42"/>
      <c r="E3" s="51"/>
      <c r="F3" s="51"/>
      <c r="G3" s="51"/>
      <c r="H3" s="51"/>
      <c r="I3" s="51"/>
      <c r="J3" s="51"/>
      <c r="K3" s="22"/>
      <c r="L3" s="52"/>
      <c r="M3" s="22"/>
    </row>
    <row r="4" spans="1:13">
      <c r="A4" s="53" t="s">
        <v>120</v>
      </c>
      <c r="B4" s="40"/>
      <c r="C4" s="42">
        <v>0</v>
      </c>
      <c r="D4" s="42">
        <v>121.55155999999999</v>
      </c>
      <c r="E4" s="51">
        <v>0</v>
      </c>
      <c r="F4" s="51">
        <v>0</v>
      </c>
      <c r="G4" s="51">
        <v>0</v>
      </c>
      <c r="H4" s="51">
        <v>0</v>
      </c>
      <c r="I4" s="51">
        <v>0</v>
      </c>
      <c r="J4" s="51"/>
      <c r="K4" s="30">
        <v>121.55155999999999</v>
      </c>
      <c r="L4" s="52">
        <v>158.09155999999999</v>
      </c>
      <c r="M4" s="22">
        <v>158.09155999999999</v>
      </c>
    </row>
    <row r="5" spans="1:13">
      <c r="A5" s="55" t="s">
        <v>121</v>
      </c>
      <c r="B5" s="40"/>
      <c r="C5" s="42">
        <v>0</v>
      </c>
      <c r="D5" s="42">
        <v>-21.55</v>
      </c>
      <c r="E5" s="51">
        <v>0</v>
      </c>
      <c r="F5" s="51"/>
      <c r="G5" s="51">
        <v>0</v>
      </c>
      <c r="H5" s="51">
        <v>0</v>
      </c>
      <c r="I5" s="51">
        <v>0</v>
      </c>
      <c r="J5" s="51"/>
      <c r="K5" s="30">
        <v>-21.55</v>
      </c>
      <c r="L5" s="52">
        <v>-21.55</v>
      </c>
      <c r="M5" s="22">
        <v>-21.55</v>
      </c>
    </row>
    <row r="6" spans="1:13">
      <c r="A6" s="53" t="s">
        <v>122</v>
      </c>
      <c r="B6" s="40"/>
      <c r="C6" s="42">
        <v>603.65773000000002</v>
      </c>
      <c r="D6" s="42">
        <v>0</v>
      </c>
      <c r="E6" s="51">
        <v>0</v>
      </c>
      <c r="F6" s="51"/>
      <c r="G6" s="51">
        <v>0</v>
      </c>
      <c r="H6" s="51">
        <v>0</v>
      </c>
      <c r="I6" s="51">
        <v>0</v>
      </c>
      <c r="J6" s="51"/>
      <c r="K6" s="30">
        <v>603.65773000000002</v>
      </c>
      <c r="L6" s="52">
        <v>603.36</v>
      </c>
      <c r="M6" s="22">
        <v>603.36</v>
      </c>
    </row>
    <row r="7" spans="1:13">
      <c r="A7" s="53" t="s">
        <v>123</v>
      </c>
      <c r="B7" s="40"/>
      <c r="C7" s="42">
        <v>6827.1822997999998</v>
      </c>
      <c r="D7" s="42">
        <v>0</v>
      </c>
      <c r="E7" s="51">
        <v>0</v>
      </c>
      <c r="F7" s="51"/>
      <c r="G7" s="51">
        <v>0</v>
      </c>
      <c r="H7" s="51">
        <v>0</v>
      </c>
      <c r="I7" s="51">
        <v>0</v>
      </c>
      <c r="J7" s="51">
        <v>0</v>
      </c>
      <c r="K7" s="30">
        <v>6827.1822997999998</v>
      </c>
      <c r="L7" s="52">
        <v>6487.4</v>
      </c>
      <c r="M7" s="22">
        <v>6487.4</v>
      </c>
    </row>
    <row r="8" spans="1:13">
      <c r="A8" s="53" t="s">
        <v>124</v>
      </c>
      <c r="B8" s="40"/>
      <c r="C8" s="42">
        <v>5.5537087999999999</v>
      </c>
      <c r="D8" s="42">
        <v>44.002605199999998</v>
      </c>
      <c r="E8" s="51">
        <v>3.2955267000000004</v>
      </c>
      <c r="F8" s="51">
        <v>49.63000000000001</v>
      </c>
      <c r="G8" s="51">
        <v>14.98</v>
      </c>
      <c r="H8" s="51">
        <v>60.861769799999998</v>
      </c>
      <c r="I8" s="51">
        <v>20.574083000000002</v>
      </c>
      <c r="J8" s="51">
        <v>8.1088899999999988</v>
      </c>
      <c r="K8" s="30">
        <v>207.00658350000003</v>
      </c>
      <c r="L8" s="33">
        <v>191.6644129</v>
      </c>
      <c r="M8" s="22">
        <v>191.6644129</v>
      </c>
    </row>
    <row r="9" spans="1:13">
      <c r="A9" s="53" t="s">
        <v>125</v>
      </c>
      <c r="B9" s="40"/>
      <c r="C9" s="42">
        <v>0</v>
      </c>
      <c r="D9" s="42">
        <v>0</v>
      </c>
      <c r="E9" s="51">
        <v>0</v>
      </c>
      <c r="F9" s="51"/>
      <c r="G9" s="51">
        <v>0</v>
      </c>
      <c r="H9" s="51"/>
      <c r="I9" s="51">
        <v>0</v>
      </c>
      <c r="J9" s="51">
        <v>0</v>
      </c>
      <c r="K9" s="30">
        <v>0</v>
      </c>
      <c r="L9" s="52">
        <v>0</v>
      </c>
      <c r="M9" s="22">
        <v>0</v>
      </c>
    </row>
    <row r="10" spans="1:13">
      <c r="A10" s="53" t="s">
        <v>126</v>
      </c>
      <c r="B10" s="40"/>
      <c r="C10" s="42">
        <v>0</v>
      </c>
      <c r="D10" s="42">
        <v>0</v>
      </c>
      <c r="E10" s="51">
        <v>0</v>
      </c>
      <c r="F10" s="51"/>
      <c r="G10" s="51">
        <v>0</v>
      </c>
      <c r="H10" s="51"/>
      <c r="I10" s="51">
        <v>0</v>
      </c>
      <c r="J10" s="51">
        <v>0</v>
      </c>
      <c r="K10" s="30">
        <v>0</v>
      </c>
      <c r="L10" s="52">
        <v>0</v>
      </c>
      <c r="M10" s="22">
        <v>0</v>
      </c>
    </row>
    <row r="11" spans="1:13">
      <c r="A11" s="53" t="s">
        <v>127</v>
      </c>
      <c r="B11" s="40"/>
      <c r="C11" s="42">
        <v>0</v>
      </c>
      <c r="D11" s="42">
        <v>0</v>
      </c>
      <c r="E11" s="51">
        <v>0</v>
      </c>
      <c r="F11" s="51"/>
      <c r="G11" s="51">
        <v>0</v>
      </c>
      <c r="H11" s="51">
        <v>0</v>
      </c>
      <c r="I11" s="51">
        <v>0</v>
      </c>
      <c r="J11" s="51"/>
      <c r="K11" s="30">
        <v>0</v>
      </c>
      <c r="L11" s="52">
        <v>0</v>
      </c>
      <c r="M11" s="22">
        <v>0</v>
      </c>
    </row>
    <row r="12" spans="1:13">
      <c r="A12" s="53" t="s">
        <v>128</v>
      </c>
      <c r="B12" s="40"/>
      <c r="C12" s="42">
        <v>0</v>
      </c>
      <c r="D12" s="42">
        <v>0</v>
      </c>
      <c r="E12" s="51">
        <v>0</v>
      </c>
      <c r="F12" s="51">
        <v>0</v>
      </c>
      <c r="G12" s="51">
        <v>0</v>
      </c>
      <c r="H12" s="51">
        <v>0</v>
      </c>
      <c r="I12" s="51">
        <v>0</v>
      </c>
      <c r="J12" s="51">
        <v>68.971230000000006</v>
      </c>
      <c r="K12" s="30">
        <v>68.971230000000006</v>
      </c>
      <c r="L12" s="52">
        <v>72.290000000000006</v>
      </c>
      <c r="M12" s="22">
        <v>72.290000000000006</v>
      </c>
    </row>
    <row r="13" spans="1:13">
      <c r="A13" s="53" t="s">
        <v>129</v>
      </c>
      <c r="B13" s="40"/>
      <c r="C13" s="42">
        <v>10.112591200000001</v>
      </c>
      <c r="D13" s="42">
        <v>0</v>
      </c>
      <c r="E13" s="51">
        <v>0</v>
      </c>
      <c r="F13" s="51">
        <v>0</v>
      </c>
      <c r="G13" s="51">
        <v>0</v>
      </c>
      <c r="H13" s="51">
        <v>0</v>
      </c>
      <c r="I13" s="51">
        <v>0</v>
      </c>
      <c r="J13" s="51">
        <v>0</v>
      </c>
      <c r="K13" s="30">
        <v>10.112591200000001</v>
      </c>
      <c r="L13" s="52">
        <v>10.112591200000001</v>
      </c>
      <c r="M13" s="103">
        <v>10.112591200000001</v>
      </c>
    </row>
    <row r="14" spans="1:13">
      <c r="A14" s="19" t="s">
        <v>85</v>
      </c>
      <c r="B14" s="19"/>
      <c r="C14" s="57">
        <v>7446.5063297999995</v>
      </c>
      <c r="D14" s="57">
        <v>144.00416519999999</v>
      </c>
      <c r="E14" s="57">
        <v>3.2955267000000004</v>
      </c>
      <c r="F14" s="57">
        <v>49.63000000000001</v>
      </c>
      <c r="G14" s="57">
        <v>14.98</v>
      </c>
      <c r="H14" s="57">
        <v>60.861769799999998</v>
      </c>
      <c r="I14" s="57">
        <v>20.574083000000002</v>
      </c>
      <c r="J14" s="57">
        <v>77.080120000000008</v>
      </c>
      <c r="K14" s="57">
        <v>7816.9319945000007</v>
      </c>
      <c r="L14" s="58">
        <v>7501.3685640999993</v>
      </c>
      <c r="M14" s="57">
        <v>7501.3685640999993</v>
      </c>
    </row>
    <row r="15" spans="1:13">
      <c r="A15" s="29" t="s">
        <v>130</v>
      </c>
      <c r="B15" s="59"/>
      <c r="C15" s="25">
        <v>0</v>
      </c>
      <c r="D15" s="25">
        <v>0</v>
      </c>
      <c r="E15" s="4">
        <v>0</v>
      </c>
      <c r="F15" s="4">
        <v>0.15</v>
      </c>
      <c r="G15" s="4">
        <v>0.4</v>
      </c>
      <c r="H15" s="4">
        <v>0</v>
      </c>
      <c r="I15" s="4">
        <v>0</v>
      </c>
      <c r="J15" s="4">
        <v>0.12</v>
      </c>
      <c r="K15" s="104">
        <v>0.67</v>
      </c>
      <c r="L15" s="5">
        <v>6.83</v>
      </c>
      <c r="M15" s="5">
        <v>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D86CC-BBD4-430A-8DA1-9AB091374B70}">
  <dimension ref="A1:M22"/>
  <sheetViews>
    <sheetView topLeftCell="A4" workbookViewId="0">
      <selection activeCell="F10" sqref="F10"/>
    </sheetView>
  </sheetViews>
  <sheetFormatPr defaultRowHeight="15"/>
  <cols>
    <col min="1" max="1" width="41.5703125" bestFit="1" customWidth="1"/>
    <col min="2" max="2" width="8.140625" bestFit="1" customWidth="1"/>
    <col min="3" max="3" width="8.7109375" bestFit="1" customWidth="1"/>
    <col min="4" max="10" width="10" bestFit="1" customWidth="1"/>
    <col min="11" max="13" width="11.42578125" bestFit="1" customWidth="1"/>
  </cols>
  <sheetData>
    <row r="1" spans="1:13">
      <c r="A1" s="29" t="s">
        <v>131</v>
      </c>
      <c r="B1" s="49"/>
      <c r="C1" s="25"/>
      <c r="D1" s="25"/>
      <c r="E1" s="4"/>
      <c r="F1" s="4"/>
      <c r="G1" s="4"/>
      <c r="H1" s="4"/>
      <c r="I1" s="4"/>
      <c r="J1" s="4"/>
      <c r="K1" s="17" t="s">
        <v>3</v>
      </c>
      <c r="L1" s="17"/>
      <c r="M1" s="17"/>
    </row>
    <row r="2" spans="1:13" ht="51">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63"/>
      <c r="B3" s="19">
        <v>12</v>
      </c>
      <c r="C3" s="42"/>
      <c r="D3" s="42"/>
      <c r="E3" s="51"/>
      <c r="F3" s="51"/>
      <c r="G3" s="51"/>
      <c r="H3" s="51"/>
      <c r="I3" s="51"/>
      <c r="J3" s="51"/>
      <c r="K3" s="22"/>
      <c r="L3" s="52"/>
      <c r="M3" s="22"/>
    </row>
    <row r="4" spans="1:13">
      <c r="A4" s="53" t="s">
        <v>132</v>
      </c>
      <c r="B4" s="40"/>
      <c r="C4" s="42">
        <v>0</v>
      </c>
      <c r="D4" s="42">
        <v>33673.5260519</v>
      </c>
      <c r="E4" s="51">
        <v>10030.0268063</v>
      </c>
      <c r="F4" s="51">
        <v>12822.720000000001</v>
      </c>
      <c r="G4" s="51">
        <v>6458.1396224</v>
      </c>
      <c r="H4" s="51">
        <v>7912.9691572000002</v>
      </c>
      <c r="I4" s="51">
        <v>7094.4487860999998</v>
      </c>
      <c r="J4" s="51"/>
      <c r="K4" s="105">
        <v>77991.830423899984</v>
      </c>
      <c r="L4" s="52">
        <v>49825.228721799998</v>
      </c>
      <c r="M4" s="22">
        <v>49825.228721799998</v>
      </c>
    </row>
    <row r="5" spans="1:13">
      <c r="A5" s="106" t="s">
        <v>133</v>
      </c>
      <c r="B5" s="107"/>
      <c r="C5" s="108">
        <v>0</v>
      </c>
      <c r="D5" s="108">
        <v>-439.18480549999998</v>
      </c>
      <c r="E5" s="109">
        <v>-45.061282499999997</v>
      </c>
      <c r="F5" s="109">
        <v>-835.81</v>
      </c>
      <c r="G5" s="109">
        <v>-542.72345159999998</v>
      </c>
      <c r="H5" s="109">
        <v>-469.06030029999999</v>
      </c>
      <c r="I5" s="109">
        <v>-78.226036100000002</v>
      </c>
      <c r="J5" s="109"/>
      <c r="K5" s="110">
        <v>-2410.0658759999997</v>
      </c>
      <c r="L5" s="33">
        <v>-2026.1753699000001</v>
      </c>
      <c r="M5" s="33">
        <v>-2026.1753699000001</v>
      </c>
    </row>
    <row r="6" spans="1:13" ht="76.5">
      <c r="A6" s="53" t="s">
        <v>134</v>
      </c>
      <c r="B6" s="40"/>
      <c r="C6" s="42">
        <v>0</v>
      </c>
      <c r="D6" s="42">
        <v>389.57176010000001</v>
      </c>
      <c r="E6" s="51">
        <v>195.68607420000001</v>
      </c>
      <c r="F6" s="51">
        <v>461.36</v>
      </c>
      <c r="G6" s="51">
        <v>6.5407871999999996</v>
      </c>
      <c r="H6" s="51">
        <v>14.21721</v>
      </c>
      <c r="I6" s="51">
        <v>0</v>
      </c>
      <c r="J6" s="51"/>
      <c r="K6" s="30">
        <v>1067.3758315000002</v>
      </c>
      <c r="L6" s="52">
        <v>2843.7140900000004</v>
      </c>
      <c r="M6" s="22">
        <v>2843.7140900000004</v>
      </c>
    </row>
    <row r="7" spans="1:13" ht="38.25">
      <c r="A7" s="53" t="s">
        <v>135</v>
      </c>
      <c r="B7" s="40"/>
      <c r="C7" s="42">
        <v>0</v>
      </c>
      <c r="D7" s="42">
        <v>553.94891009999992</v>
      </c>
      <c r="E7" s="51">
        <v>50.598612799999991</v>
      </c>
      <c r="F7" s="51">
        <v>493.51</v>
      </c>
      <c r="G7" s="51">
        <v>105.72051870000001</v>
      </c>
      <c r="H7" s="51">
        <v>335.83952799999997</v>
      </c>
      <c r="I7" s="51">
        <v>448.68901649999998</v>
      </c>
      <c r="J7" s="51">
        <v>6.5710597999999996</v>
      </c>
      <c r="K7" s="105">
        <v>1994.8776458999998</v>
      </c>
      <c r="L7" s="52">
        <v>1923.9013753000002</v>
      </c>
      <c r="M7" s="22">
        <v>1923.9013753000002</v>
      </c>
    </row>
    <row r="8" spans="1:13" ht="25.5">
      <c r="A8" s="53" t="s">
        <v>136</v>
      </c>
      <c r="B8" s="40"/>
      <c r="C8" s="42">
        <v>0</v>
      </c>
      <c r="D8" s="111">
        <v>755.27368230001298</v>
      </c>
      <c r="E8" s="51">
        <v>6451.2857671000002</v>
      </c>
      <c r="F8" s="51">
        <v>38067.97</v>
      </c>
      <c r="G8" s="51">
        <v>9086.5027718999972</v>
      </c>
      <c r="H8" s="51">
        <v>20739.188937700001</v>
      </c>
      <c r="I8" s="51">
        <v>3298.6444816000003</v>
      </c>
      <c r="J8" s="51"/>
      <c r="K8" s="30">
        <v>78398.865640600008</v>
      </c>
      <c r="L8" s="52">
        <v>86764.906944200018</v>
      </c>
      <c r="M8" s="22">
        <v>86764.906944200018</v>
      </c>
    </row>
    <row r="9" spans="1:13">
      <c r="A9" s="55" t="s">
        <v>137</v>
      </c>
      <c r="B9" s="40"/>
      <c r="C9" s="42"/>
      <c r="D9" s="42">
        <v>0</v>
      </c>
      <c r="E9" s="51">
        <v>0</v>
      </c>
      <c r="F9" s="51">
        <v>-800.98</v>
      </c>
      <c r="G9" s="51">
        <v>0</v>
      </c>
      <c r="H9" s="51">
        <v>-576.52286020000008</v>
      </c>
      <c r="I9" s="51">
        <v>-6.3918465000000007</v>
      </c>
      <c r="J9" s="51">
        <v>0</v>
      </c>
      <c r="K9" s="30">
        <v>-1383.8947067000001</v>
      </c>
      <c r="L9" s="52">
        <v>-1372.7545024000001</v>
      </c>
      <c r="M9" s="22">
        <v>-1372.7545024000001</v>
      </c>
    </row>
    <row r="10" spans="1:13" ht="25.5">
      <c r="A10" s="53" t="s">
        <v>138</v>
      </c>
      <c r="B10" s="40"/>
      <c r="C10" s="42">
        <v>0</v>
      </c>
      <c r="D10" s="42">
        <v>0</v>
      </c>
      <c r="E10" s="51">
        <v>702.44937210000012</v>
      </c>
      <c r="F10" s="51">
        <v>8784.93</v>
      </c>
      <c r="G10" s="51">
        <v>0</v>
      </c>
      <c r="H10" s="51">
        <v>11370.241361999999</v>
      </c>
      <c r="I10" s="51">
        <v>0</v>
      </c>
      <c r="J10" s="51"/>
      <c r="K10" s="30">
        <v>20857.620734099997</v>
      </c>
      <c r="L10" s="52">
        <v>28869.7129762</v>
      </c>
      <c r="M10" s="22">
        <v>28869.7129762</v>
      </c>
    </row>
    <row r="11" spans="1:13">
      <c r="A11" s="55" t="s">
        <v>139</v>
      </c>
      <c r="B11" s="40"/>
      <c r="C11" s="42">
        <v>0</v>
      </c>
      <c r="D11" s="42"/>
      <c r="E11" s="51"/>
      <c r="F11" s="51">
        <v>-1686.5859799999614</v>
      </c>
      <c r="G11" s="51">
        <v>0</v>
      </c>
      <c r="H11" s="51">
        <v>-222.8741302</v>
      </c>
      <c r="I11" s="51">
        <v>0</v>
      </c>
      <c r="J11" s="51"/>
      <c r="K11" s="30">
        <v>-1909.4601101999615</v>
      </c>
      <c r="L11" s="52">
        <v>-1822.53745</v>
      </c>
      <c r="M11" s="22">
        <v>-1822.53745</v>
      </c>
    </row>
    <row r="12" spans="1:13" ht="51">
      <c r="A12" s="53" t="s">
        <v>140</v>
      </c>
      <c r="B12" s="40"/>
      <c r="C12" s="42">
        <v>0</v>
      </c>
      <c r="D12" s="42"/>
      <c r="E12" s="51">
        <v>0</v>
      </c>
      <c r="F12" s="51">
        <v>0</v>
      </c>
      <c r="G12" s="51">
        <v>0</v>
      </c>
      <c r="H12" s="51">
        <v>0</v>
      </c>
      <c r="I12" s="51">
        <v>0</v>
      </c>
      <c r="J12" s="51">
        <v>0</v>
      </c>
      <c r="K12" s="30">
        <v>0</v>
      </c>
      <c r="L12" s="52">
        <v>0</v>
      </c>
      <c r="M12" s="22">
        <v>0</v>
      </c>
    </row>
    <row r="13" spans="1:13" ht="38.25">
      <c r="A13" s="53" t="s">
        <v>141</v>
      </c>
      <c r="B13" s="40"/>
      <c r="C13" s="42">
        <v>0</v>
      </c>
      <c r="D13" s="42"/>
      <c r="E13" s="51">
        <v>247.32456139999999</v>
      </c>
      <c r="F13" s="51">
        <v>330.64</v>
      </c>
      <c r="G13" s="51">
        <v>0</v>
      </c>
      <c r="H13" s="51">
        <v>1351.4390203</v>
      </c>
      <c r="I13" s="51">
        <v>0</v>
      </c>
      <c r="J13" s="51">
        <v>0</v>
      </c>
      <c r="K13" s="30">
        <v>1929.4035816999999</v>
      </c>
      <c r="L13" s="52">
        <v>353.4278056</v>
      </c>
      <c r="M13" s="22">
        <v>353.4278056</v>
      </c>
    </row>
    <row r="14" spans="1:13" ht="25.5">
      <c r="A14" s="53" t="s">
        <v>142</v>
      </c>
      <c r="B14" s="40"/>
      <c r="C14" s="42"/>
      <c r="D14" s="42">
        <v>0</v>
      </c>
      <c r="E14" s="51">
        <v>0</v>
      </c>
      <c r="F14" s="51">
        <v>0</v>
      </c>
      <c r="G14" s="51">
        <v>0</v>
      </c>
      <c r="H14" s="51">
        <v>0</v>
      </c>
      <c r="I14" s="51">
        <v>0</v>
      </c>
      <c r="J14" s="51">
        <v>0</v>
      </c>
      <c r="K14" s="30">
        <v>0</v>
      </c>
      <c r="L14" s="52">
        <v>0</v>
      </c>
      <c r="M14" s="22">
        <v>0</v>
      </c>
    </row>
    <row r="15" spans="1:13">
      <c r="A15" s="55" t="s">
        <v>143</v>
      </c>
      <c r="B15" s="40"/>
      <c r="C15" s="42"/>
      <c r="D15" s="42">
        <v>0</v>
      </c>
      <c r="E15" s="51">
        <v>1.9499999999999999E-3</v>
      </c>
      <c r="F15" s="51">
        <v>0</v>
      </c>
      <c r="G15" s="51">
        <v>0</v>
      </c>
      <c r="H15" s="51"/>
      <c r="I15" s="51">
        <v>0</v>
      </c>
      <c r="J15" s="51">
        <v>31845.170417399997</v>
      </c>
      <c r="K15" s="105">
        <v>31845.172367399999</v>
      </c>
      <c r="L15" s="52">
        <v>33757.075367899997</v>
      </c>
      <c r="M15" s="22">
        <v>33757.075367899997</v>
      </c>
    </row>
    <row r="16" spans="1:13">
      <c r="A16" s="55" t="s">
        <v>144</v>
      </c>
      <c r="B16" s="40"/>
      <c r="C16" s="42">
        <v>0</v>
      </c>
      <c r="D16" s="42"/>
      <c r="E16" s="51"/>
      <c r="F16" s="51">
        <v>0</v>
      </c>
      <c r="G16" s="51">
        <v>0</v>
      </c>
      <c r="H16" s="51"/>
      <c r="I16" s="51">
        <v>0</v>
      </c>
      <c r="J16" s="51">
        <v>-4653.6229880999999</v>
      </c>
      <c r="K16" s="30">
        <v>-4653.6229880999999</v>
      </c>
      <c r="L16" s="52">
        <v>-4679.5523647</v>
      </c>
      <c r="M16" s="22">
        <v>-4679.5523647</v>
      </c>
    </row>
    <row r="17" spans="1:13">
      <c r="A17" s="55" t="s">
        <v>145</v>
      </c>
      <c r="B17" s="40"/>
      <c r="C17" s="42"/>
      <c r="D17" s="42">
        <v>0</v>
      </c>
      <c r="E17" s="51">
        <v>0</v>
      </c>
      <c r="F17" s="51">
        <v>0</v>
      </c>
      <c r="G17" s="51">
        <v>0</v>
      </c>
      <c r="H17" s="51">
        <v>0</v>
      </c>
      <c r="I17" s="51">
        <v>0</v>
      </c>
      <c r="J17" s="51">
        <v>-38.831233599999997</v>
      </c>
      <c r="K17" s="30">
        <v>-38.831233599999997</v>
      </c>
      <c r="L17" s="52">
        <v>-1012.7833900000001</v>
      </c>
      <c r="M17" s="22">
        <v>-1012.7833900000001</v>
      </c>
    </row>
    <row r="18" spans="1:13">
      <c r="A18" s="55" t="s">
        <v>146</v>
      </c>
      <c r="B18" s="40"/>
      <c r="C18" s="42"/>
      <c r="D18" s="42">
        <v>0</v>
      </c>
      <c r="E18" s="51"/>
      <c r="F18" s="51">
        <v>0</v>
      </c>
      <c r="G18" s="51">
        <v>0</v>
      </c>
      <c r="H18" s="51"/>
      <c r="I18" s="51">
        <v>0</v>
      </c>
      <c r="J18" s="51">
        <v>70.879771700000006</v>
      </c>
      <c r="K18" s="30">
        <v>70.879771700000006</v>
      </c>
      <c r="L18" s="52">
        <v>116.8525958</v>
      </c>
      <c r="M18" s="22">
        <v>116.8525958</v>
      </c>
    </row>
    <row r="19" spans="1:13">
      <c r="A19" s="55" t="s">
        <v>147</v>
      </c>
      <c r="B19" s="40"/>
      <c r="C19" s="42">
        <v>0</v>
      </c>
      <c r="D19" s="42">
        <v>588.55224079999994</v>
      </c>
      <c r="E19" s="51">
        <v>37.456471100000002</v>
      </c>
      <c r="F19" s="51">
        <v>614.13</v>
      </c>
      <c r="G19" s="51">
        <v>279.89327400000002</v>
      </c>
      <c r="H19" s="51">
        <v>424.47664119999996</v>
      </c>
      <c r="I19" s="51">
        <v>269.36121710000003</v>
      </c>
      <c r="J19" s="51">
        <v>0</v>
      </c>
      <c r="K19" s="30">
        <v>2213.8698442</v>
      </c>
      <c r="L19" s="52">
        <v>2108.8603039999998</v>
      </c>
      <c r="M19" s="22">
        <v>2108.8603039999998</v>
      </c>
    </row>
    <row r="20" spans="1:13">
      <c r="A20" s="55" t="s">
        <v>148</v>
      </c>
      <c r="B20" s="40"/>
      <c r="C20" s="42">
        <v>0</v>
      </c>
      <c r="D20" s="42">
        <v>196.4195464</v>
      </c>
      <c r="E20" s="51">
        <v>6.2549999999999999</v>
      </c>
      <c r="F20" s="51">
        <v>437.2</v>
      </c>
      <c r="G20" s="51">
        <v>154.5325</v>
      </c>
      <c r="H20" s="51">
        <v>318.53699999999998</v>
      </c>
      <c r="I20" s="51">
        <v>197.80810170000001</v>
      </c>
      <c r="J20" s="51">
        <v>0</v>
      </c>
      <c r="K20" s="30">
        <v>1310.7521480999999</v>
      </c>
      <c r="L20" s="52">
        <v>1414.8718934999999</v>
      </c>
      <c r="M20" s="22">
        <v>1414.8718934999999</v>
      </c>
    </row>
    <row r="21" spans="1:13">
      <c r="A21" s="55" t="s">
        <v>149</v>
      </c>
      <c r="B21" s="40"/>
      <c r="C21" s="42"/>
      <c r="D21" s="42">
        <v>0</v>
      </c>
      <c r="E21" s="51"/>
      <c r="F21" s="51">
        <v>0</v>
      </c>
      <c r="G21" s="51">
        <v>0</v>
      </c>
      <c r="H21" s="51">
        <v>0</v>
      </c>
      <c r="I21" s="51">
        <v>0</v>
      </c>
      <c r="J21" s="51"/>
      <c r="K21" s="30">
        <v>0</v>
      </c>
      <c r="L21" s="52">
        <v>0</v>
      </c>
      <c r="M21" s="22">
        <v>0</v>
      </c>
    </row>
    <row r="22" spans="1:13">
      <c r="A22" s="19" t="s">
        <v>150</v>
      </c>
      <c r="B22" s="19"/>
      <c r="C22" s="57">
        <v>0</v>
      </c>
      <c r="D22" s="57">
        <v>35718.107386100019</v>
      </c>
      <c r="E22" s="57">
        <v>17676.023332500001</v>
      </c>
      <c r="F22" s="57">
        <v>58689.084020000031</v>
      </c>
      <c r="G22" s="57">
        <v>15548.606022599997</v>
      </c>
      <c r="H22" s="57">
        <v>41198.451565700001</v>
      </c>
      <c r="I22" s="57">
        <v>11224.3337204</v>
      </c>
      <c r="J22" s="57">
        <v>27230.167027199997</v>
      </c>
      <c r="K22" s="57">
        <v>207284.77307450003</v>
      </c>
      <c r="L22" s="58">
        <v>197064.74899730002</v>
      </c>
      <c r="M22" s="57">
        <v>197064.74899730002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293A4-65DC-45F4-8C3D-F29C7841AD20}">
  <dimension ref="A1:M7"/>
  <sheetViews>
    <sheetView workbookViewId="0">
      <selection activeCell="A3" sqref="A3"/>
    </sheetView>
  </sheetViews>
  <sheetFormatPr defaultRowHeight="15"/>
  <cols>
    <col min="1" max="1" width="35" customWidth="1"/>
  </cols>
  <sheetData>
    <row r="1" spans="1:13">
      <c r="A1" s="29" t="s">
        <v>88</v>
      </c>
      <c r="B1" s="59"/>
      <c r="C1" s="25"/>
      <c r="D1" s="25"/>
      <c r="E1" s="4"/>
      <c r="F1" s="4"/>
      <c r="G1" s="4"/>
      <c r="H1" s="4"/>
      <c r="I1" s="4"/>
      <c r="J1" s="4"/>
      <c r="K1" s="17" t="s">
        <v>3</v>
      </c>
      <c r="L1" s="17"/>
      <c r="M1" s="17"/>
    </row>
    <row r="2" spans="1:13" ht="51">
      <c r="A2" s="18" t="s">
        <v>4</v>
      </c>
      <c r="B2" s="19" t="s">
        <v>79</v>
      </c>
      <c r="C2" s="20" t="s">
        <v>6</v>
      </c>
      <c r="D2" s="20" t="s">
        <v>80</v>
      </c>
      <c r="E2" s="20" t="s">
        <v>8</v>
      </c>
      <c r="F2" s="20" t="s">
        <v>9</v>
      </c>
      <c r="G2" s="20" t="s">
        <v>10</v>
      </c>
      <c r="H2" s="20" t="s">
        <v>11</v>
      </c>
      <c r="I2" s="20" t="s">
        <v>12</v>
      </c>
      <c r="J2" s="20" t="s">
        <v>13</v>
      </c>
      <c r="K2" s="20" t="s">
        <v>14</v>
      </c>
      <c r="L2" s="50" t="s">
        <v>15</v>
      </c>
      <c r="M2" s="20" t="s">
        <v>15</v>
      </c>
    </row>
    <row r="3" spans="1:13" ht="25.5">
      <c r="A3" s="86" t="s">
        <v>151</v>
      </c>
      <c r="B3" s="64">
        <v>13</v>
      </c>
      <c r="C3" s="113"/>
      <c r="D3" s="113"/>
      <c r="E3" s="113"/>
      <c r="F3" s="113"/>
      <c r="G3" s="113"/>
      <c r="H3" s="113"/>
      <c r="I3" s="113"/>
      <c r="J3" s="113"/>
      <c r="K3" s="113"/>
      <c r="L3" s="114"/>
      <c r="M3" s="113"/>
    </row>
    <row r="4" spans="1:13" ht="76.5">
      <c r="A4" s="83" t="s">
        <v>152</v>
      </c>
      <c r="B4" s="84"/>
      <c r="C4" s="85"/>
      <c r="D4" s="85"/>
      <c r="E4" s="115"/>
      <c r="F4" s="115"/>
      <c r="G4" s="115"/>
      <c r="H4" s="115"/>
      <c r="I4" s="115"/>
      <c r="J4" s="115"/>
      <c r="K4" s="90">
        <v>0</v>
      </c>
      <c r="L4" s="52">
        <v>0</v>
      </c>
      <c r="M4" s="92">
        <v>0</v>
      </c>
    </row>
    <row r="5" spans="1:13" ht="38.25">
      <c r="A5" s="53" t="s">
        <v>96</v>
      </c>
      <c r="B5" s="40"/>
      <c r="C5" s="42"/>
      <c r="D5" s="42"/>
      <c r="E5" s="51"/>
      <c r="F5" s="51"/>
      <c r="G5" s="51"/>
      <c r="H5" s="51"/>
      <c r="I5" s="51"/>
      <c r="J5" s="51"/>
      <c r="K5" s="30">
        <v>0</v>
      </c>
      <c r="L5" s="52">
        <v>0</v>
      </c>
      <c r="M5" s="22">
        <v>0</v>
      </c>
    </row>
    <row r="6" spans="1:13">
      <c r="A6" s="55" t="s">
        <v>153</v>
      </c>
      <c r="B6" s="40"/>
      <c r="C6" s="42"/>
      <c r="D6" s="42"/>
      <c r="E6" s="51"/>
      <c r="F6" s="51"/>
      <c r="G6" s="51"/>
      <c r="H6" s="51"/>
      <c r="I6" s="51"/>
      <c r="J6" s="51"/>
      <c r="K6" s="30">
        <v>0</v>
      </c>
      <c r="L6" s="52">
        <v>0</v>
      </c>
      <c r="M6" s="22">
        <v>0</v>
      </c>
    </row>
    <row r="7" spans="1:13">
      <c r="A7" s="19" t="s">
        <v>85</v>
      </c>
      <c r="B7" s="19"/>
      <c r="C7" s="57">
        <v>0</v>
      </c>
      <c r="D7" s="57">
        <v>0</v>
      </c>
      <c r="E7" s="57">
        <v>0</v>
      </c>
      <c r="F7" s="57">
        <v>0</v>
      </c>
      <c r="G7" s="57">
        <v>0</v>
      </c>
      <c r="H7" s="57">
        <v>0</v>
      </c>
      <c r="I7" s="57">
        <v>0</v>
      </c>
      <c r="J7" s="57">
        <v>0</v>
      </c>
      <c r="K7" s="57">
        <v>0</v>
      </c>
      <c r="L7" s="58">
        <v>0</v>
      </c>
      <c r="M7" s="57">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6EA29-C86B-46BF-99A7-85FD39C67261}">
  <dimension ref="A1:L16"/>
  <sheetViews>
    <sheetView workbookViewId="0">
      <selection activeCell="K19" sqref="K19"/>
    </sheetView>
  </sheetViews>
  <sheetFormatPr defaultColWidth="29.28515625" defaultRowHeight="15"/>
  <cols>
    <col min="1" max="1" width="37" bestFit="1" customWidth="1"/>
    <col min="2" max="2" width="8.140625" bestFit="1" customWidth="1"/>
    <col min="3" max="3" width="16.7109375" bestFit="1" customWidth="1"/>
    <col min="4" max="4" width="19.42578125" bestFit="1" customWidth="1"/>
    <col min="5" max="5" width="10" bestFit="1" customWidth="1"/>
    <col min="6" max="6" width="11.28515625" bestFit="1" customWidth="1"/>
    <col min="7" max="7" width="13.7109375" bestFit="1" customWidth="1"/>
    <col min="8" max="8" width="14" bestFit="1" customWidth="1"/>
    <col min="9" max="9" width="14.85546875" bestFit="1" customWidth="1"/>
    <col min="10" max="10" width="10.7109375" bestFit="1" customWidth="1"/>
    <col min="11" max="12" width="17" bestFit="1" customWidth="1"/>
  </cols>
  <sheetData>
    <row r="1" spans="1:12">
      <c r="A1" s="29" t="s">
        <v>154</v>
      </c>
      <c r="B1" s="49"/>
      <c r="C1" s="25"/>
      <c r="D1" s="25"/>
      <c r="E1" s="4"/>
      <c r="F1" s="4"/>
      <c r="G1" s="4"/>
      <c r="H1" s="4"/>
      <c r="I1" s="4"/>
      <c r="J1" s="4"/>
      <c r="K1" s="17" t="s">
        <v>3</v>
      </c>
      <c r="L1" s="17"/>
    </row>
    <row r="2" spans="1:12">
      <c r="A2" s="18" t="s">
        <v>4</v>
      </c>
      <c r="B2" s="19" t="s">
        <v>79</v>
      </c>
      <c r="C2" s="20" t="s">
        <v>6</v>
      </c>
      <c r="D2" s="20" t="s">
        <v>80</v>
      </c>
      <c r="E2" s="20" t="s">
        <v>8</v>
      </c>
      <c r="F2" s="20" t="s">
        <v>9</v>
      </c>
      <c r="G2" s="20" t="s">
        <v>10</v>
      </c>
      <c r="H2" s="20" t="s">
        <v>11</v>
      </c>
      <c r="I2" s="20" t="s">
        <v>12</v>
      </c>
      <c r="J2" s="20" t="s">
        <v>13</v>
      </c>
      <c r="K2" s="20" t="s">
        <v>14</v>
      </c>
      <c r="L2" s="50" t="s">
        <v>15</v>
      </c>
    </row>
    <row r="3" spans="1:12">
      <c r="A3" s="98" t="s">
        <v>155</v>
      </c>
      <c r="B3" s="19">
        <v>14</v>
      </c>
      <c r="C3" s="42"/>
      <c r="D3" s="42"/>
      <c r="E3" s="51"/>
      <c r="F3" s="51"/>
      <c r="G3" s="51"/>
      <c r="H3" s="51"/>
      <c r="I3" s="51"/>
      <c r="J3" s="51"/>
      <c r="K3" s="22"/>
      <c r="L3" s="52"/>
    </row>
    <row r="4" spans="1:12">
      <c r="A4" s="55" t="s">
        <v>156</v>
      </c>
      <c r="B4" s="19"/>
      <c r="C4" s="42">
        <v>5.92</v>
      </c>
      <c r="D4" s="42">
        <v>12991.278606352962</v>
      </c>
      <c r="E4" s="42">
        <v>9633.0894033999975</v>
      </c>
      <c r="F4" s="42">
        <v>2484.9454441999992</v>
      </c>
      <c r="G4" s="42">
        <v>453.39581799999996</v>
      </c>
      <c r="H4" s="42">
        <v>8681.2229803999999</v>
      </c>
      <c r="I4" s="42">
        <v>0</v>
      </c>
      <c r="J4" s="42">
        <v>18774.442631899998</v>
      </c>
      <c r="K4" s="30">
        <v>53024.294884252959</v>
      </c>
      <c r="L4" s="52">
        <v>57772.163411200003</v>
      </c>
    </row>
    <row r="5" spans="1:12">
      <c r="A5" s="53" t="s">
        <v>84</v>
      </c>
      <c r="B5" s="40"/>
      <c r="C5" s="42">
        <v>0</v>
      </c>
      <c r="D5" s="42">
        <v>58643.517114299997</v>
      </c>
      <c r="E5" s="51">
        <v>11582.6</v>
      </c>
      <c r="F5" s="51">
        <v>22279.794555799999</v>
      </c>
      <c r="G5" s="51">
        <v>228.38956799999988</v>
      </c>
      <c r="H5" s="51">
        <v>7361.3976322000017</v>
      </c>
      <c r="I5" s="51">
        <v>1.0471900000000001</v>
      </c>
      <c r="J5" s="51">
        <v>56539.5504</v>
      </c>
      <c r="K5" s="30">
        <v>156636.29646029999</v>
      </c>
      <c r="L5" s="33">
        <v>159558.14667770002</v>
      </c>
    </row>
    <row r="6" spans="1:12">
      <c r="A6" s="98" t="s">
        <v>157</v>
      </c>
      <c r="B6" s="40"/>
      <c r="C6" s="57">
        <v>5.92</v>
      </c>
      <c r="D6" s="57">
        <v>71634.795720652954</v>
      </c>
      <c r="E6" s="57">
        <v>21215.6894034</v>
      </c>
      <c r="F6" s="57">
        <v>24764.739999999998</v>
      </c>
      <c r="G6" s="57">
        <v>681.78538599999979</v>
      </c>
      <c r="H6" s="57">
        <v>16042.620612600002</v>
      </c>
      <c r="I6" s="57">
        <v>1.0471900000000001</v>
      </c>
      <c r="J6" s="57">
        <v>75313.993031899998</v>
      </c>
      <c r="K6" s="57">
        <v>209660.59134455293</v>
      </c>
      <c r="L6" s="57">
        <v>217330.31008890003</v>
      </c>
    </row>
    <row r="7" spans="1:12">
      <c r="A7" s="55" t="s">
        <v>158</v>
      </c>
      <c r="B7" s="40"/>
      <c r="C7" s="42">
        <v>-4177.8599999999997</v>
      </c>
      <c r="D7" s="42">
        <v>-826.20556660000011</v>
      </c>
      <c r="E7" s="51">
        <v>-2735.4957439</v>
      </c>
      <c r="F7" s="51">
        <v>-36.44</v>
      </c>
      <c r="G7" s="51">
        <v>-446.15581799999995</v>
      </c>
      <c r="H7" s="51">
        <v>-195.08809190000002</v>
      </c>
      <c r="I7" s="51">
        <v>0</v>
      </c>
      <c r="J7" s="51">
        <v>-15107.234764800001</v>
      </c>
      <c r="K7" s="30">
        <v>-23524.4799852</v>
      </c>
      <c r="L7" s="52">
        <v>-28879.3963726</v>
      </c>
    </row>
    <row r="8" spans="1:12">
      <c r="A8" s="19" t="s">
        <v>85</v>
      </c>
      <c r="B8" s="19"/>
      <c r="C8" s="57">
        <v>-4171.9399999999996</v>
      </c>
      <c r="D8" s="57">
        <v>70808.590154052959</v>
      </c>
      <c r="E8" s="57">
        <v>18480.193659500001</v>
      </c>
      <c r="F8" s="57">
        <v>24728.3</v>
      </c>
      <c r="G8" s="57">
        <v>235.62956799999984</v>
      </c>
      <c r="H8" s="57">
        <v>15847.532520700002</v>
      </c>
      <c r="I8" s="57">
        <v>1.0471900000000001</v>
      </c>
      <c r="J8" s="57">
        <v>60206.758267099998</v>
      </c>
      <c r="K8" s="57">
        <v>186136.11135935294</v>
      </c>
      <c r="L8" s="57">
        <v>188450.91371630004</v>
      </c>
    </row>
    <row r="11" spans="1:12">
      <c r="A11" s="29" t="s">
        <v>159</v>
      </c>
      <c r="B11" s="49"/>
      <c r="C11" s="25"/>
      <c r="D11" s="25"/>
      <c r="E11" s="4"/>
      <c r="F11" s="4"/>
      <c r="G11" s="4"/>
      <c r="H11" s="4"/>
      <c r="I11" s="4"/>
      <c r="J11" s="4"/>
      <c r="K11" s="17" t="s">
        <v>3</v>
      </c>
      <c r="L11" s="17"/>
    </row>
    <row r="12" spans="1:12">
      <c r="A12" s="18" t="s">
        <v>4</v>
      </c>
      <c r="B12" s="19" t="s">
        <v>79</v>
      </c>
      <c r="C12" s="20" t="s">
        <v>6</v>
      </c>
      <c r="D12" s="20" t="s">
        <v>80</v>
      </c>
      <c r="E12" s="20" t="s">
        <v>8</v>
      </c>
      <c r="F12" s="20" t="s">
        <v>9</v>
      </c>
      <c r="G12" s="20" t="s">
        <v>10</v>
      </c>
      <c r="H12" s="20" t="s">
        <v>11</v>
      </c>
      <c r="I12" s="20" t="s">
        <v>12</v>
      </c>
      <c r="J12" s="20" t="s">
        <v>13</v>
      </c>
      <c r="K12" s="20" t="s">
        <v>14</v>
      </c>
      <c r="L12" s="50" t="s">
        <v>15</v>
      </c>
    </row>
    <row r="13" spans="1:12">
      <c r="A13" s="55" t="s">
        <v>160</v>
      </c>
      <c r="B13" s="19" t="s">
        <v>37</v>
      </c>
      <c r="C13" s="42">
        <v>0</v>
      </c>
      <c r="D13" s="42">
        <v>58326.525368199997</v>
      </c>
      <c r="E13" s="51"/>
      <c r="F13" s="51"/>
      <c r="G13" s="51">
        <v>0</v>
      </c>
      <c r="H13" s="51"/>
      <c r="I13" s="51">
        <v>0</v>
      </c>
      <c r="J13" s="51">
        <v>0</v>
      </c>
      <c r="K13" s="30">
        <v>58326.525368199997</v>
      </c>
      <c r="L13" s="52">
        <v>62662.452803500004</v>
      </c>
    </row>
    <row r="14" spans="1:12">
      <c r="A14" s="55" t="s">
        <v>161</v>
      </c>
      <c r="B14" s="19"/>
      <c r="C14" s="42">
        <v>0</v>
      </c>
      <c r="D14" s="42">
        <v>0</v>
      </c>
      <c r="E14" s="51"/>
      <c r="F14" s="51">
        <v>0</v>
      </c>
      <c r="G14" s="51">
        <v>0</v>
      </c>
      <c r="H14" s="51"/>
      <c r="I14" s="51">
        <v>0</v>
      </c>
      <c r="J14" s="51">
        <v>0</v>
      </c>
      <c r="K14" s="30">
        <v>0</v>
      </c>
      <c r="L14" s="52">
        <v>0</v>
      </c>
    </row>
    <row r="15" spans="1:12">
      <c r="A15" s="55" t="s">
        <v>162</v>
      </c>
      <c r="B15" s="19"/>
      <c r="C15" s="42">
        <v>0</v>
      </c>
      <c r="D15" s="42">
        <v>0</v>
      </c>
      <c r="E15" s="51"/>
      <c r="F15" s="51">
        <v>890.73500000000001</v>
      </c>
      <c r="G15" s="51"/>
      <c r="H15" s="51"/>
      <c r="I15" s="51">
        <v>0</v>
      </c>
      <c r="J15" s="51">
        <v>0</v>
      </c>
      <c r="K15" s="30">
        <v>890.73500000000001</v>
      </c>
      <c r="L15" s="52">
        <v>768.27</v>
      </c>
    </row>
    <row r="16" spans="1:12">
      <c r="A16" s="19" t="s">
        <v>85</v>
      </c>
      <c r="B16" s="19"/>
      <c r="C16" s="57">
        <v>0</v>
      </c>
      <c r="D16" s="57">
        <v>58326.525368199997</v>
      </c>
      <c r="E16" s="57">
        <v>0</v>
      </c>
      <c r="F16" s="57">
        <v>890.73500000000001</v>
      </c>
      <c r="G16" s="57">
        <v>0</v>
      </c>
      <c r="H16" s="57">
        <v>0</v>
      </c>
      <c r="I16" s="57">
        <v>0</v>
      </c>
      <c r="J16" s="57">
        <v>0</v>
      </c>
      <c r="K16" s="57">
        <v>59217.260368199997</v>
      </c>
      <c r="L16" s="58">
        <v>63430.722803500001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288A7-8248-4DCA-9910-00DCE2970B7D}">
  <dimension ref="A1:M15"/>
  <sheetViews>
    <sheetView workbookViewId="0">
      <selection activeCell="C18" sqref="C18"/>
    </sheetView>
  </sheetViews>
  <sheetFormatPr defaultRowHeight="15"/>
  <cols>
    <col min="1" max="1" width="27.5703125" customWidth="1"/>
  </cols>
  <sheetData>
    <row r="1" spans="1:13">
      <c r="A1" s="29" t="s">
        <v>163</v>
      </c>
      <c r="B1" s="49"/>
      <c r="C1" s="25"/>
      <c r="D1" s="25"/>
      <c r="E1" s="4"/>
      <c r="F1" s="4"/>
      <c r="G1" s="4"/>
      <c r="H1" s="4"/>
      <c r="I1" s="4"/>
      <c r="J1" s="4"/>
      <c r="K1" s="17" t="s">
        <v>3</v>
      </c>
      <c r="L1" s="17"/>
      <c r="M1" s="17"/>
    </row>
    <row r="2" spans="1:13" ht="51">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15</v>
      </c>
      <c r="C3" s="42"/>
      <c r="D3" s="42"/>
      <c r="E3" s="51"/>
      <c r="F3" s="51"/>
      <c r="G3" s="51"/>
      <c r="H3" s="51"/>
      <c r="I3" s="51"/>
      <c r="J3" s="51"/>
      <c r="K3" s="22"/>
      <c r="L3" s="52"/>
      <c r="M3" s="22"/>
    </row>
    <row r="4" spans="1:13">
      <c r="A4" s="24" t="s">
        <v>164</v>
      </c>
      <c r="B4" s="40"/>
      <c r="C4" s="42">
        <v>91.001785199999986</v>
      </c>
      <c r="D4" s="42">
        <v>376.561131208544</v>
      </c>
      <c r="E4" s="51">
        <v>0.68461499999999997</v>
      </c>
      <c r="F4" s="51">
        <v>0.16</v>
      </c>
      <c r="G4" s="51">
        <v>0.94222000000002026</v>
      </c>
      <c r="H4" s="51">
        <v>6.9920978000000122</v>
      </c>
      <c r="I4" s="51"/>
      <c r="J4" s="51">
        <v>1167.2002318999994</v>
      </c>
      <c r="K4" s="30">
        <v>1643.5420811085435</v>
      </c>
      <c r="L4" s="52">
        <v>438.8591918999997</v>
      </c>
      <c r="M4" s="22">
        <v>438.8591918999997</v>
      </c>
    </row>
    <row r="5" spans="1:13">
      <c r="A5" s="24" t="s">
        <v>165</v>
      </c>
      <c r="B5" s="40"/>
      <c r="C5" s="42">
        <v>0.92000000000001592</v>
      </c>
      <c r="D5" s="42"/>
      <c r="E5" s="51"/>
      <c r="F5" s="51"/>
      <c r="G5" s="51"/>
      <c r="H5" s="51"/>
      <c r="I5" s="51"/>
      <c r="J5" s="51"/>
      <c r="K5" s="30">
        <v>0.92000000000001592</v>
      </c>
      <c r="L5" s="52"/>
      <c r="M5" s="22"/>
    </row>
    <row r="6" spans="1:13">
      <c r="A6" s="19" t="s">
        <v>85</v>
      </c>
      <c r="B6" s="19"/>
      <c r="C6" s="57">
        <v>91.921785200000002</v>
      </c>
      <c r="D6" s="57">
        <v>376.561131208544</v>
      </c>
      <c r="E6" s="57">
        <v>0.68461499999999997</v>
      </c>
      <c r="F6" s="57">
        <v>0.16</v>
      </c>
      <c r="G6" s="57">
        <v>0.94222000000002026</v>
      </c>
      <c r="H6" s="57">
        <v>6.9920978000000122</v>
      </c>
      <c r="I6" s="57">
        <v>0</v>
      </c>
      <c r="J6" s="57">
        <v>1167.2002318999994</v>
      </c>
      <c r="K6" s="57">
        <v>1644.4620811085435</v>
      </c>
      <c r="L6" s="58">
        <v>438.8591918999997</v>
      </c>
      <c r="M6" s="57">
        <v>438.8591918999997</v>
      </c>
    </row>
    <row r="7" spans="1:13">
      <c r="A7" s="99"/>
      <c r="B7" s="59"/>
      <c r="C7" s="76"/>
      <c r="D7" s="76"/>
      <c r="E7" s="4"/>
      <c r="F7" s="4"/>
      <c r="G7" s="4"/>
      <c r="H7" s="4"/>
      <c r="I7" s="4"/>
      <c r="J7" s="4"/>
      <c r="K7" s="100"/>
      <c r="L7" s="5"/>
      <c r="M7" s="5"/>
    </row>
    <row r="8" spans="1:13">
      <c r="A8" s="99"/>
      <c r="B8" s="59"/>
      <c r="C8" s="76"/>
      <c r="D8" s="76"/>
      <c r="E8" s="4"/>
      <c r="F8" s="4"/>
      <c r="G8" s="4"/>
      <c r="H8" s="4"/>
      <c r="I8" s="4"/>
      <c r="J8" s="4"/>
      <c r="K8" s="100"/>
      <c r="L8" s="5"/>
      <c r="M8" s="5"/>
    </row>
    <row r="9" spans="1:13">
      <c r="A9" s="29" t="s">
        <v>163</v>
      </c>
      <c r="B9" s="49"/>
      <c r="C9" s="25"/>
      <c r="D9" s="25"/>
      <c r="E9" s="4"/>
      <c r="F9" s="4"/>
      <c r="G9" s="4"/>
      <c r="H9" s="4"/>
      <c r="I9" s="4"/>
      <c r="J9" s="4"/>
      <c r="K9" s="17" t="s">
        <v>3</v>
      </c>
      <c r="L9" s="17"/>
      <c r="M9" s="17"/>
    </row>
    <row r="10" spans="1:13" ht="51">
      <c r="A10" s="18" t="s">
        <v>4</v>
      </c>
      <c r="B10" s="19" t="s">
        <v>79</v>
      </c>
      <c r="C10" s="20" t="s">
        <v>6</v>
      </c>
      <c r="D10" s="20" t="s">
        <v>80</v>
      </c>
      <c r="E10" s="20" t="s">
        <v>8</v>
      </c>
      <c r="F10" s="20" t="s">
        <v>9</v>
      </c>
      <c r="G10" s="20" t="s">
        <v>10</v>
      </c>
      <c r="H10" s="20" t="s">
        <v>11</v>
      </c>
      <c r="I10" s="20" t="s">
        <v>12</v>
      </c>
      <c r="J10" s="20" t="s">
        <v>13</v>
      </c>
      <c r="K10" s="20" t="s">
        <v>14</v>
      </c>
      <c r="L10" s="50" t="s">
        <v>15</v>
      </c>
      <c r="M10" s="20" t="s">
        <v>15</v>
      </c>
    </row>
    <row r="11" spans="1:13">
      <c r="A11" s="18"/>
      <c r="B11" s="19" t="s">
        <v>40</v>
      </c>
      <c r="C11" s="42"/>
      <c r="D11" s="42"/>
      <c r="E11" s="51"/>
      <c r="F11" s="51"/>
      <c r="G11" s="51"/>
      <c r="H11" s="51"/>
      <c r="I11" s="51"/>
      <c r="J11" s="51"/>
      <c r="K11" s="22"/>
      <c r="L11" s="52"/>
      <c r="M11" s="22"/>
    </row>
    <row r="12" spans="1:13" ht="25.5">
      <c r="A12" s="167" t="s">
        <v>166</v>
      </c>
      <c r="B12" s="40"/>
      <c r="C12" s="42">
        <v>1016.4912088</v>
      </c>
      <c r="D12" s="42"/>
      <c r="E12" s="51"/>
      <c r="F12" s="51">
        <v>0</v>
      </c>
      <c r="G12" s="51"/>
      <c r="H12" s="51"/>
      <c r="I12" s="51"/>
      <c r="J12" s="51"/>
      <c r="K12" s="30">
        <v>1016.4912088</v>
      </c>
      <c r="L12" s="52">
        <v>87.52</v>
      </c>
      <c r="M12" s="22">
        <v>87.52</v>
      </c>
    </row>
    <row r="13" spans="1:13">
      <c r="A13" s="55" t="s">
        <v>167</v>
      </c>
      <c r="B13" s="40"/>
      <c r="C13" s="42">
        <v>129.41</v>
      </c>
      <c r="D13" s="42">
        <v>48.04</v>
      </c>
      <c r="E13" s="51"/>
      <c r="F13" s="51">
        <v>0</v>
      </c>
      <c r="G13" s="51"/>
      <c r="H13" s="51"/>
      <c r="I13" s="51"/>
      <c r="J13" s="51">
        <v>0</v>
      </c>
      <c r="K13" s="30">
        <v>177.45</v>
      </c>
      <c r="L13" s="52">
        <v>0</v>
      </c>
      <c r="M13" s="22">
        <v>0</v>
      </c>
    </row>
    <row r="14" spans="1:13">
      <c r="A14" s="55" t="s">
        <v>168</v>
      </c>
      <c r="B14" s="40"/>
      <c r="C14" s="42">
        <v>0</v>
      </c>
      <c r="D14" s="42">
        <v>0</v>
      </c>
      <c r="E14" s="51"/>
      <c r="F14" s="51">
        <v>0</v>
      </c>
      <c r="G14" s="51">
        <v>0</v>
      </c>
      <c r="H14" s="51">
        <v>0</v>
      </c>
      <c r="I14" s="51">
        <v>0</v>
      </c>
      <c r="J14" s="51">
        <v>0</v>
      </c>
      <c r="K14" s="30">
        <v>0</v>
      </c>
      <c r="L14" s="52">
        <v>0</v>
      </c>
      <c r="M14" s="22">
        <v>0</v>
      </c>
    </row>
    <row r="15" spans="1:13">
      <c r="A15" s="19" t="s">
        <v>85</v>
      </c>
      <c r="B15" s="19"/>
      <c r="C15" s="57">
        <v>1145.9012087999999</v>
      </c>
      <c r="D15" s="57">
        <v>48.04</v>
      </c>
      <c r="E15" s="57">
        <v>0</v>
      </c>
      <c r="F15" s="57">
        <v>0</v>
      </c>
      <c r="G15" s="57">
        <v>0</v>
      </c>
      <c r="H15" s="57">
        <v>0</v>
      </c>
      <c r="I15" s="57">
        <v>0</v>
      </c>
      <c r="J15" s="57">
        <v>0</v>
      </c>
      <c r="K15" s="57">
        <v>1193.9412087999999</v>
      </c>
      <c r="L15" s="58">
        <v>87.52</v>
      </c>
      <c r="M15" s="57">
        <v>87.52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B46B8-AAF5-4450-AF22-5D5D61DE9ECF}">
  <dimension ref="A1:M12"/>
  <sheetViews>
    <sheetView workbookViewId="0">
      <selection activeCell="F19" sqref="F19"/>
    </sheetView>
  </sheetViews>
  <sheetFormatPr defaultColWidth="23.42578125" defaultRowHeight="15"/>
  <cols>
    <col min="1" max="1" width="22.5703125" bestFit="1" customWidth="1"/>
    <col min="2" max="2" width="8.140625" bestFit="1" customWidth="1"/>
    <col min="3" max="3" width="16.7109375" bestFit="1" customWidth="1"/>
    <col min="4" max="4" width="19.42578125" bestFit="1" customWidth="1"/>
    <col min="5" max="5" width="10" bestFit="1" customWidth="1"/>
    <col min="6" max="6" width="11.28515625" bestFit="1" customWidth="1"/>
    <col min="7" max="7" width="13.7109375" bestFit="1" customWidth="1"/>
    <col min="8" max="8" width="14" bestFit="1" customWidth="1"/>
    <col min="9" max="9" width="14.85546875" bestFit="1" customWidth="1"/>
    <col min="10" max="10" width="10.7109375" bestFit="1" customWidth="1"/>
    <col min="11" max="13" width="17" bestFit="1" customWidth="1"/>
  </cols>
  <sheetData>
    <row r="1" spans="1:13">
      <c r="A1" s="29" t="s">
        <v>264</v>
      </c>
      <c r="B1" s="59"/>
      <c r="C1" s="25"/>
      <c r="D1" s="25"/>
      <c r="E1" s="4"/>
      <c r="F1" s="4"/>
      <c r="G1" s="4"/>
      <c r="H1" s="4"/>
      <c r="I1" s="4"/>
      <c r="J1" s="4"/>
      <c r="K1" s="17" t="s">
        <v>3</v>
      </c>
      <c r="L1" s="17"/>
      <c r="M1" s="17"/>
    </row>
    <row r="2" spans="1:13">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29</v>
      </c>
      <c r="C3" s="42"/>
      <c r="D3" s="42"/>
      <c r="E3" s="51"/>
      <c r="F3" s="51"/>
      <c r="G3" s="51"/>
      <c r="H3" s="51"/>
      <c r="I3" s="51"/>
      <c r="J3" s="51"/>
      <c r="K3" s="22"/>
      <c r="L3" s="52"/>
      <c r="M3" s="22"/>
    </row>
    <row r="4" spans="1:13">
      <c r="A4" s="55" t="s">
        <v>265</v>
      </c>
      <c r="B4" s="19"/>
      <c r="C4" s="22">
        <v>4484.5197200000002</v>
      </c>
      <c r="D4" s="22"/>
      <c r="E4" s="22"/>
      <c r="F4" s="22">
        <v>0</v>
      </c>
      <c r="G4" s="22"/>
      <c r="H4" s="22"/>
      <c r="I4" s="22"/>
      <c r="J4" s="22"/>
      <c r="K4" s="30">
        <v>4484.5197200000002</v>
      </c>
      <c r="L4" s="52">
        <v>3263.01</v>
      </c>
      <c r="M4" s="22">
        <v>3263.01</v>
      </c>
    </row>
    <row r="5" spans="1:13">
      <c r="A5" s="55" t="s">
        <v>266</v>
      </c>
      <c r="B5" s="19"/>
      <c r="C5" s="22">
        <v>-967.32503999999994</v>
      </c>
      <c r="D5" s="22"/>
      <c r="E5" s="22"/>
      <c r="F5" s="22"/>
      <c r="G5" s="22"/>
      <c r="H5" s="22"/>
      <c r="I5" s="22"/>
      <c r="J5" s="22"/>
      <c r="K5" s="30">
        <v>-967.32503999999994</v>
      </c>
      <c r="L5" s="52">
        <v>-3108.45</v>
      </c>
      <c r="M5" s="22">
        <v>-3108.45</v>
      </c>
    </row>
    <row r="6" spans="1:13">
      <c r="A6" s="101" t="s">
        <v>85</v>
      </c>
      <c r="B6" s="19"/>
      <c r="C6" s="57">
        <v>3517.1946800000005</v>
      </c>
      <c r="D6" s="57">
        <v>0</v>
      </c>
      <c r="E6" s="57">
        <v>0</v>
      </c>
      <c r="F6" s="57">
        <v>0</v>
      </c>
      <c r="G6" s="57">
        <v>0</v>
      </c>
      <c r="H6" s="57">
        <v>0</v>
      </c>
      <c r="I6" s="57">
        <v>0</v>
      </c>
      <c r="J6" s="57">
        <v>0</v>
      </c>
      <c r="K6" s="57">
        <v>3517.1946800000005</v>
      </c>
      <c r="L6" s="58">
        <v>154.5600000000004</v>
      </c>
      <c r="M6" s="57">
        <v>154.5600000000004</v>
      </c>
    </row>
    <row r="7" spans="1:13">
      <c r="A7" s="7"/>
      <c r="B7" s="59"/>
      <c r="C7" s="25"/>
      <c r="D7" s="25"/>
      <c r="E7" s="4"/>
      <c r="F7" s="4"/>
      <c r="G7" s="4"/>
      <c r="H7" s="4"/>
      <c r="I7" s="4"/>
      <c r="J7" s="4"/>
      <c r="K7" s="5"/>
      <c r="L7" s="61"/>
      <c r="M7" s="5"/>
    </row>
    <row r="8" spans="1:13">
      <c r="A8" s="29" t="s">
        <v>74</v>
      </c>
      <c r="B8" s="59"/>
      <c r="C8" s="25"/>
      <c r="D8" s="25"/>
      <c r="E8" s="4"/>
      <c r="F8" s="4"/>
      <c r="G8" s="4"/>
      <c r="H8" s="4"/>
      <c r="I8" s="4"/>
      <c r="J8" s="4"/>
      <c r="K8" s="17" t="s">
        <v>3</v>
      </c>
      <c r="L8" s="62"/>
      <c r="M8" s="17"/>
    </row>
    <row r="9" spans="1:13">
      <c r="A9" s="18" t="s">
        <v>4</v>
      </c>
      <c r="B9" s="19" t="s">
        <v>79</v>
      </c>
      <c r="C9" s="20" t="s">
        <v>6</v>
      </c>
      <c r="D9" s="20" t="s">
        <v>80</v>
      </c>
      <c r="E9" s="20" t="s">
        <v>8</v>
      </c>
      <c r="F9" s="20" t="s">
        <v>9</v>
      </c>
      <c r="G9" s="20" t="s">
        <v>10</v>
      </c>
      <c r="H9" s="20" t="s">
        <v>11</v>
      </c>
      <c r="I9" s="20" t="s">
        <v>12</v>
      </c>
      <c r="J9" s="20" t="s">
        <v>13</v>
      </c>
      <c r="K9" s="20" t="s">
        <v>14</v>
      </c>
      <c r="L9" s="50" t="s">
        <v>15</v>
      </c>
      <c r="M9" s="20" t="s">
        <v>15</v>
      </c>
    </row>
    <row r="10" spans="1:13">
      <c r="A10" s="18"/>
      <c r="B10" s="19" t="s">
        <v>75</v>
      </c>
      <c r="C10" s="42"/>
      <c r="D10" s="42"/>
      <c r="E10" s="51"/>
      <c r="F10" s="51"/>
      <c r="G10" s="51"/>
      <c r="H10" s="51"/>
      <c r="I10" s="51"/>
      <c r="J10" s="51"/>
      <c r="K10" s="22"/>
      <c r="L10" s="52"/>
      <c r="M10" s="22"/>
    </row>
    <row r="11" spans="1:13">
      <c r="A11" s="55" t="s">
        <v>267</v>
      </c>
      <c r="B11" s="19"/>
      <c r="C11" s="22">
        <v>-292375.95088860014</v>
      </c>
      <c r="D11" s="42">
        <v>79950.238120099835</v>
      </c>
      <c r="E11" s="51">
        <v>38806.07022519999</v>
      </c>
      <c r="F11" s="51">
        <v>71666.784200000038</v>
      </c>
      <c r="G11" s="51">
        <v>15528.648720400039</v>
      </c>
      <c r="H11" s="51">
        <v>66209.13986039997</v>
      </c>
      <c r="I11" s="51">
        <v>8612.4370266999904</v>
      </c>
      <c r="J11" s="51">
        <v>11602.628621000331</v>
      </c>
      <c r="K11" s="30">
        <v>0</v>
      </c>
      <c r="L11" s="52">
        <v>0</v>
      </c>
      <c r="M11" s="30">
        <v>0</v>
      </c>
    </row>
    <row r="12" spans="1:13">
      <c r="A12" s="101" t="s">
        <v>85</v>
      </c>
      <c r="B12" s="19"/>
      <c r="C12" s="57">
        <v>-292375.95088860014</v>
      </c>
      <c r="D12" s="57">
        <v>79950.238120099835</v>
      </c>
      <c r="E12" s="166">
        <v>38806.07022519999</v>
      </c>
      <c r="F12" s="57">
        <v>71666.784200000038</v>
      </c>
      <c r="G12" s="57">
        <v>15528.648720400039</v>
      </c>
      <c r="H12" s="57">
        <v>66209.13986039997</v>
      </c>
      <c r="I12" s="57">
        <v>8612.4370266999904</v>
      </c>
      <c r="J12" s="57">
        <v>11602.628621000331</v>
      </c>
      <c r="K12" s="57">
        <v>0</v>
      </c>
      <c r="L12" s="58">
        <v>0</v>
      </c>
      <c r="M12" s="57">
        <v>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88868-8820-49EA-BB9E-DF43E163EC1F}">
  <dimension ref="A1:M17"/>
  <sheetViews>
    <sheetView workbookViewId="0">
      <selection activeCell="F21" sqref="F21"/>
    </sheetView>
  </sheetViews>
  <sheetFormatPr defaultColWidth="26.85546875" defaultRowHeight="15"/>
  <cols>
    <col min="1" max="1" width="26.5703125" bestFit="1" customWidth="1"/>
    <col min="2" max="2" width="8.140625" bestFit="1" customWidth="1"/>
    <col min="3" max="3" width="16.7109375" bestFit="1" customWidth="1"/>
    <col min="4" max="4" width="19.42578125" bestFit="1" customWidth="1"/>
    <col min="5" max="5" width="9.85546875" bestFit="1" customWidth="1"/>
    <col min="6" max="6" width="11.28515625" bestFit="1" customWidth="1"/>
    <col min="7" max="7" width="13.7109375" bestFit="1" customWidth="1"/>
    <col min="8" max="8" width="14" bestFit="1" customWidth="1"/>
    <col min="9" max="9" width="14.85546875" bestFit="1" customWidth="1"/>
    <col min="10" max="10" width="10.7109375" bestFit="1" customWidth="1"/>
    <col min="11" max="13" width="17" bestFit="1" customWidth="1"/>
  </cols>
  <sheetData>
    <row r="1" spans="1:13">
      <c r="A1" s="29" t="s">
        <v>216</v>
      </c>
      <c r="B1" s="49"/>
      <c r="C1" s="25"/>
      <c r="D1" s="25"/>
      <c r="E1" s="4"/>
      <c r="F1" s="4"/>
      <c r="G1" s="4"/>
      <c r="H1" s="4"/>
      <c r="I1" s="4"/>
      <c r="J1" s="4"/>
      <c r="K1" s="17" t="s">
        <v>3</v>
      </c>
      <c r="L1" s="17"/>
      <c r="M1" s="17"/>
    </row>
    <row r="2" spans="1:13">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98" t="s">
        <v>217</v>
      </c>
      <c r="B3" s="19">
        <v>28</v>
      </c>
      <c r="C3" s="42"/>
      <c r="D3" s="42"/>
      <c r="E3" s="51"/>
      <c r="F3" s="51"/>
      <c r="G3" s="51"/>
      <c r="H3" s="51"/>
      <c r="I3" s="51"/>
      <c r="J3" s="51"/>
      <c r="K3" s="22"/>
      <c r="L3" s="52"/>
      <c r="M3" s="22"/>
    </row>
    <row r="4" spans="1:13">
      <c r="A4" s="53" t="s">
        <v>256</v>
      </c>
      <c r="B4" s="40"/>
      <c r="C4" s="42">
        <v>5173.7820300000003</v>
      </c>
      <c r="D4" s="42"/>
      <c r="E4" s="51">
        <v>0</v>
      </c>
      <c r="F4" s="51">
        <v>0</v>
      </c>
      <c r="G4" s="51">
        <v>0</v>
      </c>
      <c r="H4" s="51">
        <v>0</v>
      </c>
      <c r="I4" s="51"/>
      <c r="J4" s="51">
        <v>0</v>
      </c>
      <c r="K4" s="30">
        <v>5173.7820300000003</v>
      </c>
      <c r="L4" s="52">
        <v>6715.6569900000004</v>
      </c>
      <c r="M4" s="22">
        <v>6715.6569900000004</v>
      </c>
    </row>
    <row r="5" spans="1:13">
      <c r="A5" s="53" t="s">
        <v>218</v>
      </c>
      <c r="B5" s="40"/>
      <c r="C5" s="42">
        <v>64.260000000000005</v>
      </c>
      <c r="D5" s="42">
        <v>730.77876736013695</v>
      </c>
      <c r="E5" s="51">
        <v>201.65651661242157</v>
      </c>
      <c r="F5" s="51">
        <v>896.05</v>
      </c>
      <c r="G5" s="51">
        <v>145.07471999999993</v>
      </c>
      <c r="H5" s="51">
        <v>593.24421745549989</v>
      </c>
      <c r="I5" s="51">
        <v>167.02762531184703</v>
      </c>
      <c r="J5" s="51">
        <v>360.48685570000021</v>
      </c>
      <c r="K5" s="30">
        <v>3158.5787024399051</v>
      </c>
      <c r="L5" s="52">
        <v>3832.3977199999999</v>
      </c>
      <c r="M5" s="22">
        <v>3832.3977199999999</v>
      </c>
    </row>
    <row r="6" spans="1:13">
      <c r="A6" s="157" t="s">
        <v>257</v>
      </c>
      <c r="B6" s="40"/>
      <c r="C6" s="42">
        <v>1548.298</v>
      </c>
      <c r="D6" s="42">
        <v>0</v>
      </c>
      <c r="E6" s="51">
        <v>0</v>
      </c>
      <c r="F6" s="51">
        <v>0</v>
      </c>
      <c r="G6" s="51">
        <v>0</v>
      </c>
      <c r="H6" s="51">
        <v>0</v>
      </c>
      <c r="I6" s="51">
        <v>0</v>
      </c>
      <c r="J6" s="51">
        <v>0</v>
      </c>
      <c r="K6" s="30">
        <v>1548.298</v>
      </c>
      <c r="L6" s="52">
        <v>623.87</v>
      </c>
      <c r="M6" s="22">
        <v>623.87</v>
      </c>
    </row>
    <row r="7" spans="1:13" ht="25.5">
      <c r="A7" s="157" t="s">
        <v>219</v>
      </c>
      <c r="B7" s="40"/>
      <c r="C7" s="42">
        <v>2246.2399999999998</v>
      </c>
      <c r="D7" s="42"/>
      <c r="E7" s="51">
        <v>0</v>
      </c>
      <c r="F7" s="51">
        <v>0</v>
      </c>
      <c r="G7" s="51">
        <v>0</v>
      </c>
      <c r="H7" s="51">
        <v>0</v>
      </c>
      <c r="I7" s="51"/>
      <c r="J7" s="51">
        <v>0</v>
      </c>
      <c r="K7" s="30">
        <v>2246.2399999999998</v>
      </c>
      <c r="L7" s="52">
        <v>3171.79</v>
      </c>
      <c r="M7" s="22">
        <v>3171.79</v>
      </c>
    </row>
    <row r="8" spans="1:13">
      <c r="A8" s="157" t="s">
        <v>258</v>
      </c>
      <c r="B8" s="40"/>
      <c r="C8" s="42">
        <v>1676.67148</v>
      </c>
      <c r="D8" s="42">
        <v>0</v>
      </c>
      <c r="E8" s="51">
        <v>0</v>
      </c>
      <c r="F8" s="51">
        <v>0</v>
      </c>
      <c r="G8" s="51">
        <v>0</v>
      </c>
      <c r="H8" s="51"/>
      <c r="I8" s="51"/>
      <c r="J8" s="51">
        <v>0</v>
      </c>
      <c r="K8" s="30">
        <v>1676.67148</v>
      </c>
      <c r="L8" s="52">
        <v>1648.72</v>
      </c>
      <c r="M8" s="22">
        <v>1648.72</v>
      </c>
    </row>
    <row r="9" spans="1:13">
      <c r="A9" s="157" t="s">
        <v>259</v>
      </c>
      <c r="B9" s="40"/>
      <c r="C9" s="42">
        <v>0</v>
      </c>
      <c r="D9" s="42">
        <v>0</v>
      </c>
      <c r="E9" s="51">
        <v>0</v>
      </c>
      <c r="F9" s="51">
        <v>0</v>
      </c>
      <c r="G9" s="51">
        <v>0</v>
      </c>
      <c r="H9" s="51"/>
      <c r="I9" s="51"/>
      <c r="J9" s="158">
        <v>0</v>
      </c>
      <c r="K9" s="30">
        <v>0</v>
      </c>
      <c r="L9" s="52">
        <v>0</v>
      </c>
      <c r="M9" s="22">
        <v>0</v>
      </c>
    </row>
    <row r="10" spans="1:13">
      <c r="A10" s="157" t="s">
        <v>260</v>
      </c>
      <c r="B10" s="40"/>
      <c r="C10" s="42"/>
      <c r="D10" s="42"/>
      <c r="E10" s="51">
        <v>0</v>
      </c>
      <c r="F10" s="51"/>
      <c r="G10" s="51"/>
      <c r="H10" s="51"/>
      <c r="I10" s="51"/>
      <c r="J10" s="158">
        <v>0</v>
      </c>
      <c r="K10" s="30">
        <v>0</v>
      </c>
      <c r="L10" s="52">
        <v>0</v>
      </c>
      <c r="M10" s="22"/>
    </row>
    <row r="11" spans="1:13">
      <c r="A11" s="98" t="s">
        <v>220</v>
      </c>
      <c r="B11" s="40"/>
      <c r="C11" s="42"/>
      <c r="D11" s="42"/>
      <c r="E11" s="51"/>
      <c r="F11" s="51"/>
      <c r="G11" s="51"/>
      <c r="H11" s="51"/>
      <c r="I11" s="51"/>
      <c r="J11" s="51">
        <v>0</v>
      </c>
      <c r="K11" s="30"/>
      <c r="L11" s="52"/>
      <c r="M11" s="22"/>
    </row>
    <row r="12" spans="1:13">
      <c r="A12" s="157" t="s">
        <v>261</v>
      </c>
      <c r="B12" s="40"/>
      <c r="C12" s="42">
        <v>9.0593000000001211</v>
      </c>
      <c r="D12" s="42">
        <v>0</v>
      </c>
      <c r="E12" s="51">
        <v>0</v>
      </c>
      <c r="F12" s="51">
        <v>0</v>
      </c>
      <c r="G12" s="51"/>
      <c r="H12" s="51">
        <v>95.343670000000003</v>
      </c>
      <c r="I12" s="51"/>
      <c r="J12" s="51">
        <v>0</v>
      </c>
      <c r="K12" s="30">
        <v>104.40297000000012</v>
      </c>
      <c r="L12" s="52">
        <v>2133.51566</v>
      </c>
      <c r="M12" s="22">
        <v>2133.51566</v>
      </c>
    </row>
    <row r="13" spans="1:13">
      <c r="A13" s="157" t="s">
        <v>221</v>
      </c>
      <c r="B13" s="40"/>
      <c r="C13" s="42">
        <v>0</v>
      </c>
      <c r="D13" s="42">
        <v>3110.8771647000003</v>
      </c>
      <c r="E13" s="51">
        <v>0</v>
      </c>
      <c r="F13" s="51">
        <v>0</v>
      </c>
      <c r="G13" s="51"/>
      <c r="H13" s="51"/>
      <c r="I13" s="51"/>
      <c r="J13" s="51">
        <v>5056.3091906999998</v>
      </c>
      <c r="K13" s="30">
        <v>8167.1863554000001</v>
      </c>
      <c r="L13" s="52">
        <v>7089.6036738000003</v>
      </c>
      <c r="M13" s="22">
        <v>7089.6036738000003</v>
      </c>
    </row>
    <row r="14" spans="1:13">
      <c r="A14" s="157" t="s">
        <v>262</v>
      </c>
      <c r="B14" s="40"/>
      <c r="C14" s="42">
        <v>0</v>
      </c>
      <c r="D14" s="42"/>
      <c r="E14" s="51">
        <v>0</v>
      </c>
      <c r="F14" s="51"/>
      <c r="G14" s="51"/>
      <c r="H14" s="51">
        <v>0</v>
      </c>
      <c r="I14" s="51"/>
      <c r="J14" s="51">
        <v>589.55936239999937</v>
      </c>
      <c r="K14" s="30">
        <v>589.55936239999937</v>
      </c>
      <c r="L14" s="52">
        <v>605.69063839999944</v>
      </c>
      <c r="M14" s="22">
        <v>605.69063839999944</v>
      </c>
    </row>
    <row r="15" spans="1:13">
      <c r="A15" s="157" t="s">
        <v>263</v>
      </c>
      <c r="B15" s="40"/>
      <c r="C15" s="42">
        <v>0</v>
      </c>
      <c r="D15" s="42">
        <v>0</v>
      </c>
      <c r="E15" s="51">
        <v>0</v>
      </c>
      <c r="F15" s="51">
        <v>20.85</v>
      </c>
      <c r="G15" s="51"/>
      <c r="H15" s="51">
        <v>0</v>
      </c>
      <c r="I15" s="51">
        <v>0</v>
      </c>
      <c r="J15" s="51">
        <v>0</v>
      </c>
      <c r="K15" s="30">
        <v>20.85</v>
      </c>
      <c r="L15" s="52">
        <v>5.3599199999999998</v>
      </c>
      <c r="M15" s="22">
        <v>5.3599199999999998</v>
      </c>
    </row>
    <row r="16" spans="1:13">
      <c r="A16" s="165" t="s">
        <v>260</v>
      </c>
      <c r="B16" s="40"/>
      <c r="C16" s="42">
        <v>0</v>
      </c>
      <c r="D16" s="42">
        <v>642.77135210000006</v>
      </c>
      <c r="E16" s="51">
        <v>143.5</v>
      </c>
      <c r="F16" s="51">
        <v>467.5</v>
      </c>
      <c r="G16" s="51">
        <v>67.290999999999997</v>
      </c>
      <c r="H16" s="51">
        <v>38.850377200000004</v>
      </c>
      <c r="I16" s="51">
        <v>87.771340800000004</v>
      </c>
      <c r="J16" s="51">
        <v>760.88205989999994</v>
      </c>
      <c r="K16" s="30">
        <v>2208.5661299999997</v>
      </c>
      <c r="L16" s="52"/>
      <c r="M16" s="22"/>
    </row>
    <row r="17" spans="1:13">
      <c r="A17" s="19" t="s">
        <v>85</v>
      </c>
      <c r="B17" s="19"/>
      <c r="C17" s="57">
        <v>10718.310810000003</v>
      </c>
      <c r="D17" s="57">
        <v>4484.4272841601378</v>
      </c>
      <c r="E17" s="57">
        <v>345.15651661242157</v>
      </c>
      <c r="F17" s="57">
        <v>1384.4</v>
      </c>
      <c r="G17" s="57">
        <v>212.36571999999992</v>
      </c>
      <c r="H17" s="57">
        <v>727.43826465549989</v>
      </c>
      <c r="I17" s="57">
        <v>254.79896611184705</v>
      </c>
      <c r="J17" s="57">
        <v>6767.2374686999992</v>
      </c>
      <c r="K17" s="119">
        <v>24894.135030239904</v>
      </c>
      <c r="L17" s="121">
        <v>25826.604602199997</v>
      </c>
      <c r="M17" s="119">
        <v>25826.604602199997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EFFE1-FB9C-4C94-9FE1-F5059BECD9B8}">
  <dimension ref="A1:M14"/>
  <sheetViews>
    <sheetView workbookViewId="0">
      <selection activeCell="D11" sqref="D11"/>
    </sheetView>
  </sheetViews>
  <sheetFormatPr defaultColWidth="24.140625" defaultRowHeight="15"/>
  <cols>
    <col min="1" max="1" width="23.7109375" bestFit="1" customWidth="1"/>
    <col min="2" max="2" width="8.140625" bestFit="1" customWidth="1"/>
    <col min="3" max="3" width="16.7109375" bestFit="1" customWidth="1"/>
    <col min="4" max="4" width="19.42578125" bestFit="1" customWidth="1"/>
    <col min="5" max="5" width="9.85546875" bestFit="1" customWidth="1"/>
    <col min="6" max="6" width="11.28515625" bestFit="1" customWidth="1"/>
    <col min="7" max="7" width="13.7109375" bestFit="1" customWidth="1"/>
    <col min="8" max="8" width="14" bestFit="1" customWidth="1"/>
    <col min="9" max="9" width="14.85546875" bestFit="1" customWidth="1"/>
    <col min="10" max="10" width="10.7109375" bestFit="1" customWidth="1"/>
    <col min="11" max="13" width="17" bestFit="1" customWidth="1"/>
  </cols>
  <sheetData>
    <row r="1" spans="1:13">
      <c r="A1" s="29" t="s">
        <v>245</v>
      </c>
      <c r="B1" s="49"/>
      <c r="C1" s="25"/>
      <c r="D1" s="25"/>
      <c r="E1" s="4"/>
      <c r="F1" s="4"/>
      <c r="G1" s="4"/>
      <c r="H1" s="4"/>
      <c r="I1" s="4"/>
      <c r="J1" s="4"/>
      <c r="K1" s="17" t="s">
        <v>3</v>
      </c>
      <c r="L1" s="17"/>
      <c r="M1" s="17"/>
    </row>
    <row r="2" spans="1:13">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27</v>
      </c>
      <c r="C3" s="42"/>
      <c r="D3" s="42"/>
      <c r="E3" s="51"/>
      <c r="F3" s="51"/>
      <c r="G3" s="51"/>
      <c r="H3" s="51"/>
      <c r="I3" s="51"/>
      <c r="J3" s="51"/>
      <c r="K3" s="22"/>
      <c r="L3" s="52"/>
      <c r="M3" s="22"/>
    </row>
    <row r="4" spans="1:13">
      <c r="A4" s="43" t="s">
        <v>246</v>
      </c>
      <c r="B4" s="40"/>
      <c r="C4" s="42"/>
      <c r="D4" s="42"/>
      <c r="E4" s="51"/>
      <c r="F4" s="51"/>
      <c r="G4" s="51"/>
      <c r="H4" s="51"/>
      <c r="I4" s="51"/>
      <c r="J4" s="51"/>
      <c r="K4" s="30"/>
      <c r="L4" s="52"/>
      <c r="M4" s="22"/>
    </row>
    <row r="5" spans="1:13">
      <c r="A5" s="43" t="s">
        <v>247</v>
      </c>
      <c r="B5" s="40"/>
      <c r="C5" s="42">
        <v>1429.2874893000001</v>
      </c>
      <c r="D5" s="42">
        <v>312.52650310000001</v>
      </c>
      <c r="E5" s="51">
        <v>55.636071600000001</v>
      </c>
      <c r="F5" s="51">
        <v>460.6</v>
      </c>
      <c r="G5" s="51">
        <v>146.30732060000003</v>
      </c>
      <c r="H5" s="51">
        <v>223.49686049999997</v>
      </c>
      <c r="I5" s="51">
        <v>53.153526099999993</v>
      </c>
      <c r="J5" s="51">
        <v>381.41134799999992</v>
      </c>
      <c r="K5" s="30">
        <v>3062.4191191999998</v>
      </c>
      <c r="L5" s="52">
        <v>1877.5860152999999</v>
      </c>
      <c r="M5" s="22">
        <v>1877.5860152999999</v>
      </c>
    </row>
    <row r="6" spans="1:13">
      <c r="A6" s="43" t="s">
        <v>248</v>
      </c>
      <c r="B6" s="40"/>
      <c r="C6" s="108">
        <v>5336.137774400001</v>
      </c>
      <c r="D6" s="42">
        <v>772.53747129999999</v>
      </c>
      <c r="E6" s="51">
        <v>69.304756500000011</v>
      </c>
      <c r="F6" s="51">
        <v>508.76</v>
      </c>
      <c r="G6" s="51">
        <v>167.42578</v>
      </c>
      <c r="H6" s="51">
        <v>358.72759380000002</v>
      </c>
      <c r="I6" s="51">
        <v>115.47244260000002</v>
      </c>
      <c r="J6" s="51">
        <v>5436.3092487999993</v>
      </c>
      <c r="K6" s="30">
        <v>12764.6750674</v>
      </c>
      <c r="L6" s="162">
        <v>11453.050930700001</v>
      </c>
      <c r="M6" s="22">
        <v>11453.050930700001</v>
      </c>
    </row>
    <row r="7" spans="1:13" ht="25.5">
      <c r="A7" s="43" t="s">
        <v>249</v>
      </c>
      <c r="B7" s="40"/>
      <c r="C7" s="42">
        <v>0</v>
      </c>
      <c r="D7" s="42">
        <v>0</v>
      </c>
      <c r="E7" s="51">
        <v>0</v>
      </c>
      <c r="F7" s="51">
        <v>0</v>
      </c>
      <c r="G7" s="51">
        <v>0</v>
      </c>
      <c r="H7" s="51">
        <v>0</v>
      </c>
      <c r="I7" s="51">
        <v>0</v>
      </c>
      <c r="J7" s="51">
        <v>0</v>
      </c>
      <c r="K7" s="30">
        <v>0</v>
      </c>
      <c r="L7" s="52">
        <v>0</v>
      </c>
      <c r="M7" s="22">
        <v>0</v>
      </c>
    </row>
    <row r="8" spans="1:13">
      <c r="A8" s="24" t="s">
        <v>250</v>
      </c>
      <c r="B8" s="40"/>
      <c r="C8" s="42">
        <v>0</v>
      </c>
      <c r="D8" s="42">
        <v>1184.6973198999913</v>
      </c>
      <c r="E8" s="51">
        <v>709.47707000000003</v>
      </c>
      <c r="F8" s="51">
        <v>1847.29</v>
      </c>
      <c r="G8" s="51">
        <v>0</v>
      </c>
      <c r="H8" s="51">
        <v>28.207316899999999</v>
      </c>
      <c r="I8" s="51">
        <v>13.9976919</v>
      </c>
      <c r="J8" s="51">
        <v>7856.3334303999973</v>
      </c>
      <c r="K8" s="30">
        <v>11640.002829099989</v>
      </c>
      <c r="L8" s="52">
        <v>19535.226305400018</v>
      </c>
      <c r="M8" s="22">
        <v>19535.226305400018</v>
      </c>
    </row>
    <row r="9" spans="1:13">
      <c r="A9" s="43" t="s">
        <v>251</v>
      </c>
      <c r="B9" s="40"/>
      <c r="C9" s="108">
        <v>11.562675400000497</v>
      </c>
      <c r="D9" s="42">
        <v>758.00755920000006</v>
      </c>
      <c r="E9" s="51">
        <v>70.698179800000048</v>
      </c>
      <c r="F9" s="51">
        <v>737.85</v>
      </c>
      <c r="G9" s="51">
        <v>5.0303186000000002</v>
      </c>
      <c r="H9" s="51">
        <v>629.92653440000004</v>
      </c>
      <c r="I9" s="51">
        <v>29.615430099999998</v>
      </c>
      <c r="J9" s="51">
        <v>806.84007550000001</v>
      </c>
      <c r="K9" s="30">
        <v>3049.5307730000004</v>
      </c>
      <c r="L9" s="52">
        <v>5723.3113989999993</v>
      </c>
      <c r="M9" s="22">
        <v>5723.3113989999993</v>
      </c>
    </row>
    <row r="10" spans="1:13" ht="25.5">
      <c r="A10" s="43" t="s">
        <v>252</v>
      </c>
      <c r="B10" s="40"/>
      <c r="C10" s="42">
        <v>6.3514100000000004E-2</v>
      </c>
      <c r="D10" s="42">
        <v>10.259667199999999</v>
      </c>
      <c r="E10" s="51">
        <v>547.87930590000008</v>
      </c>
      <c r="F10" s="51">
        <v>2369.34</v>
      </c>
      <c r="G10" s="51">
        <v>0</v>
      </c>
      <c r="H10" s="51">
        <v>0.30459000000000003</v>
      </c>
      <c r="I10" s="51">
        <v>0</v>
      </c>
      <c r="J10" s="51">
        <v>12.441850000000001</v>
      </c>
      <c r="K10" s="30">
        <v>2940.2889272000007</v>
      </c>
      <c r="L10" s="52">
        <v>3296.4975713009394</v>
      </c>
      <c r="M10" s="51">
        <v>3296.4975713009394</v>
      </c>
    </row>
    <row r="11" spans="1:13" ht="25.5">
      <c r="A11" s="43" t="s">
        <v>253</v>
      </c>
      <c r="B11" s="40"/>
      <c r="C11" s="42"/>
      <c r="D11" s="42">
        <v>0</v>
      </c>
      <c r="E11" s="51">
        <v>0</v>
      </c>
      <c r="F11" s="51">
        <v>0</v>
      </c>
      <c r="G11" s="51"/>
      <c r="H11" s="51"/>
      <c r="I11" s="51">
        <v>0</v>
      </c>
      <c r="J11" s="51"/>
      <c r="K11" s="30">
        <v>0</v>
      </c>
      <c r="L11" s="52">
        <v>0</v>
      </c>
      <c r="M11" s="51">
        <v>0</v>
      </c>
    </row>
    <row r="12" spans="1:13">
      <c r="A12" s="43" t="s">
        <v>254</v>
      </c>
      <c r="B12" s="40"/>
      <c r="C12" s="42"/>
      <c r="D12" s="42">
        <v>0</v>
      </c>
      <c r="E12" s="51">
        <v>0</v>
      </c>
      <c r="F12" s="51">
        <v>0</v>
      </c>
      <c r="G12" s="51"/>
      <c r="H12" s="51"/>
      <c r="I12" s="51">
        <v>0</v>
      </c>
      <c r="J12" s="51"/>
      <c r="K12" s="30">
        <v>0</v>
      </c>
      <c r="L12" s="52">
        <v>0</v>
      </c>
      <c r="M12" s="51">
        <v>0</v>
      </c>
    </row>
    <row r="13" spans="1:13">
      <c r="A13" s="43" t="s">
        <v>255</v>
      </c>
      <c r="B13" s="40"/>
      <c r="C13" s="42"/>
      <c r="D13" s="42"/>
      <c r="E13" s="51">
        <v>0</v>
      </c>
      <c r="F13" s="51"/>
      <c r="G13" s="51"/>
      <c r="H13" s="51"/>
      <c r="I13" s="51"/>
      <c r="J13" s="51">
        <v>0</v>
      </c>
      <c r="K13" s="30">
        <v>0</v>
      </c>
      <c r="L13" s="52">
        <v>39.32</v>
      </c>
      <c r="M13" s="51">
        <v>39.32</v>
      </c>
    </row>
    <row r="14" spans="1:13">
      <c r="A14" s="19" t="s">
        <v>85</v>
      </c>
      <c r="B14" s="19"/>
      <c r="C14" s="57">
        <v>6777.0514532000016</v>
      </c>
      <c r="D14" s="57">
        <v>3038.0285206999915</v>
      </c>
      <c r="E14" s="57">
        <v>1452.9953838000001</v>
      </c>
      <c r="F14" s="57">
        <v>5923.84</v>
      </c>
      <c r="G14" s="57">
        <v>318.76341920000004</v>
      </c>
      <c r="H14" s="57">
        <v>1240.6628956</v>
      </c>
      <c r="I14" s="57">
        <v>212.23909070000002</v>
      </c>
      <c r="J14" s="57">
        <v>14493.335952699996</v>
      </c>
      <c r="K14" s="57">
        <v>33456.916715899992</v>
      </c>
      <c r="L14" s="58">
        <v>41924.992221700959</v>
      </c>
      <c r="M14" s="57">
        <v>41924.992221700959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22156-FEDD-4538-8125-AB054A67A33E}">
  <dimension ref="A1:M11"/>
  <sheetViews>
    <sheetView workbookViewId="0">
      <selection activeCell="E16" sqref="E16"/>
    </sheetView>
  </sheetViews>
  <sheetFormatPr defaultColWidth="27.7109375" defaultRowHeight="15"/>
  <cols>
    <col min="1" max="1" width="26" bestFit="1" customWidth="1"/>
    <col min="2" max="2" width="8.140625" bestFit="1" customWidth="1"/>
    <col min="3" max="3" width="16.7109375" bestFit="1" customWidth="1"/>
    <col min="4" max="4" width="19.42578125" bestFit="1" customWidth="1"/>
    <col min="5" max="5" width="9.85546875" bestFit="1" customWidth="1"/>
    <col min="6" max="6" width="11.28515625" bestFit="1" customWidth="1"/>
    <col min="7" max="7" width="13.7109375" bestFit="1" customWidth="1"/>
    <col min="8" max="8" width="14" bestFit="1" customWidth="1"/>
    <col min="9" max="9" width="14.85546875" bestFit="1" customWidth="1"/>
    <col min="10" max="10" width="10.7109375" bestFit="1" customWidth="1"/>
    <col min="11" max="13" width="17" bestFit="1" customWidth="1"/>
  </cols>
  <sheetData>
    <row r="1" spans="1:13">
      <c r="A1" s="29" t="s">
        <v>214</v>
      </c>
      <c r="B1" s="49"/>
      <c r="C1" s="25"/>
      <c r="D1" s="25"/>
      <c r="E1" s="4"/>
      <c r="F1" s="4"/>
      <c r="G1" s="4"/>
      <c r="H1" s="4"/>
      <c r="I1" s="4"/>
      <c r="J1" s="4"/>
      <c r="K1" s="17" t="s">
        <v>3</v>
      </c>
      <c r="L1" s="17"/>
      <c r="M1" s="17"/>
    </row>
    <row r="2" spans="1:13">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26</v>
      </c>
      <c r="C3" s="42"/>
      <c r="D3" s="42"/>
      <c r="E3" s="51"/>
      <c r="F3" s="51"/>
      <c r="G3" s="51"/>
      <c r="H3" s="51"/>
      <c r="I3" s="51"/>
      <c r="J3" s="51"/>
      <c r="K3" s="22"/>
      <c r="L3" s="52"/>
      <c r="M3" s="22"/>
    </row>
    <row r="4" spans="1:13">
      <c r="A4" s="53" t="s">
        <v>215</v>
      </c>
      <c r="B4" s="40"/>
      <c r="C4" s="42">
        <v>49.710370000000012</v>
      </c>
      <c r="D4" s="42">
        <v>310.90620999999999</v>
      </c>
      <c r="E4" s="42">
        <v>26.74973</v>
      </c>
      <c r="F4" s="51">
        <v>99.789999999999992</v>
      </c>
      <c r="G4" s="158">
        <v>1.9360700000000002</v>
      </c>
      <c r="H4" s="51">
        <v>86.158401299999994</v>
      </c>
      <c r="I4" s="51">
        <v>12.91455</v>
      </c>
      <c r="J4" s="51">
        <v>211.91911690000001</v>
      </c>
      <c r="K4" s="30">
        <v>800.0844482</v>
      </c>
      <c r="L4" s="52">
        <v>1007.2983543</v>
      </c>
      <c r="M4" s="22">
        <v>1007.2983543</v>
      </c>
    </row>
    <row r="5" spans="1:13" ht="25.5">
      <c r="A5" s="53" t="s">
        <v>239</v>
      </c>
      <c r="B5" s="40"/>
      <c r="C5" s="42">
        <v>202.71029420000002</v>
      </c>
      <c r="D5" s="42">
        <v>74.029310000000009</v>
      </c>
      <c r="E5" s="42">
        <v>0.622</v>
      </c>
      <c r="F5" s="51">
        <v>23.77</v>
      </c>
      <c r="G5" s="158">
        <v>0</v>
      </c>
      <c r="H5" s="51">
        <v>8.4619999999999997</v>
      </c>
      <c r="I5" s="51">
        <v>0.5</v>
      </c>
      <c r="J5" s="51">
        <v>0</v>
      </c>
      <c r="K5" s="30">
        <v>310.09360420000002</v>
      </c>
      <c r="L5" s="52">
        <v>380.81658290000007</v>
      </c>
      <c r="M5" s="22">
        <v>380.81658290000007</v>
      </c>
    </row>
    <row r="6" spans="1:13">
      <c r="A6" s="53" t="s">
        <v>240</v>
      </c>
      <c r="B6" s="40"/>
      <c r="C6" s="42">
        <v>0</v>
      </c>
      <c r="D6" s="42"/>
      <c r="E6" s="51">
        <v>0</v>
      </c>
      <c r="F6" s="51"/>
      <c r="G6" s="51"/>
      <c r="H6" s="51">
        <v>0</v>
      </c>
      <c r="I6" s="51">
        <v>0</v>
      </c>
      <c r="J6" s="51"/>
      <c r="K6" s="30">
        <v>0</v>
      </c>
      <c r="L6" s="52">
        <v>0</v>
      </c>
      <c r="M6" s="22">
        <v>0</v>
      </c>
    </row>
    <row r="7" spans="1:13" ht="25.5">
      <c r="A7" s="43" t="s">
        <v>241</v>
      </c>
      <c r="B7" s="40"/>
      <c r="C7" s="42">
        <v>339.22190000000001</v>
      </c>
      <c r="D7" s="42"/>
      <c r="E7" s="42">
        <v>0</v>
      </c>
      <c r="F7" s="51"/>
      <c r="G7" s="51"/>
      <c r="H7" s="51">
        <v>0</v>
      </c>
      <c r="I7" s="51">
        <v>0</v>
      </c>
      <c r="J7" s="51">
        <v>0</v>
      </c>
      <c r="K7" s="30">
        <v>339.22190000000001</v>
      </c>
      <c r="L7" s="52">
        <v>678.44383000000005</v>
      </c>
      <c r="M7" s="22">
        <v>678.44383000000005</v>
      </c>
    </row>
    <row r="8" spans="1:13" ht="25.5">
      <c r="A8" s="43" t="s">
        <v>242</v>
      </c>
      <c r="B8" s="40"/>
      <c r="C8" s="42">
        <v>0</v>
      </c>
      <c r="D8" s="42"/>
      <c r="E8" s="51">
        <v>0</v>
      </c>
      <c r="F8" s="51"/>
      <c r="G8" s="51"/>
      <c r="H8" s="51">
        <v>0</v>
      </c>
      <c r="I8" s="51"/>
      <c r="J8" s="51"/>
      <c r="K8" s="30">
        <v>0</v>
      </c>
      <c r="L8" s="52">
        <v>0</v>
      </c>
      <c r="M8" s="22">
        <v>0</v>
      </c>
    </row>
    <row r="9" spans="1:13">
      <c r="A9" s="43" t="s">
        <v>243</v>
      </c>
      <c r="B9" s="40"/>
      <c r="C9" s="42">
        <v>59.266207799999961</v>
      </c>
      <c r="D9" s="42"/>
      <c r="E9" s="42">
        <v>0</v>
      </c>
      <c r="F9" s="51"/>
      <c r="G9" s="51"/>
      <c r="H9" s="51">
        <v>0</v>
      </c>
      <c r="I9" s="51">
        <v>0</v>
      </c>
      <c r="J9" s="51">
        <v>0</v>
      </c>
      <c r="K9" s="30">
        <v>59.266207799999961</v>
      </c>
      <c r="L9" s="52">
        <v>57.6184899</v>
      </c>
      <c r="M9" s="22">
        <v>57.6184899</v>
      </c>
    </row>
    <row r="10" spans="1:13">
      <c r="A10" s="43" t="s">
        <v>244</v>
      </c>
      <c r="B10" s="40"/>
      <c r="C10" s="42">
        <v>902.43937000000005</v>
      </c>
      <c r="D10" s="42"/>
      <c r="E10" s="42"/>
      <c r="F10" s="51"/>
      <c r="G10" s="51"/>
      <c r="H10" s="51"/>
      <c r="I10" s="51"/>
      <c r="J10" s="51"/>
      <c r="K10" s="30">
        <v>902.43937000000005</v>
      </c>
      <c r="L10" s="52"/>
      <c r="M10" s="22"/>
    </row>
    <row r="11" spans="1:13">
      <c r="A11" s="19" t="s">
        <v>85</v>
      </c>
      <c r="B11" s="19"/>
      <c r="C11" s="57">
        <v>1553.3481420000001</v>
      </c>
      <c r="D11" s="57">
        <v>384.93552</v>
      </c>
      <c r="E11" s="57">
        <v>27.371729999999999</v>
      </c>
      <c r="F11" s="57">
        <v>123.55999999999999</v>
      </c>
      <c r="G11" s="57">
        <v>1.9360700000000002</v>
      </c>
      <c r="H11" s="57">
        <v>94.620401299999997</v>
      </c>
      <c r="I11" s="57">
        <v>13.41455</v>
      </c>
      <c r="J11" s="57">
        <v>211.91911690000001</v>
      </c>
      <c r="K11" s="57">
        <v>2411.1055302</v>
      </c>
      <c r="L11" s="58">
        <v>2124.1772571000001</v>
      </c>
      <c r="M11" s="57">
        <v>2124.1772571000001</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65212-6081-4A35-BFD5-418F5EC49E4E}">
  <dimension ref="A1:M6"/>
  <sheetViews>
    <sheetView workbookViewId="0">
      <selection activeCell="D12" sqref="D12"/>
    </sheetView>
  </sheetViews>
  <sheetFormatPr defaultRowHeight="15"/>
  <cols>
    <col min="1" max="1" width="21.42578125" customWidth="1"/>
    <col min="2" max="2" width="8.140625" bestFit="1" customWidth="1"/>
    <col min="3" max="3" width="9" bestFit="1" customWidth="1"/>
    <col min="4" max="4" width="10" bestFit="1" customWidth="1"/>
    <col min="5" max="9" width="9" bestFit="1" customWidth="1"/>
    <col min="11" max="13" width="10" bestFit="1" customWidth="1"/>
  </cols>
  <sheetData>
    <row r="1" spans="1:13">
      <c r="A1" s="29" t="s">
        <v>236</v>
      </c>
      <c r="B1" s="49"/>
      <c r="C1" s="25"/>
      <c r="D1" s="25"/>
      <c r="E1" s="4"/>
      <c r="F1" s="4"/>
      <c r="G1" s="4"/>
      <c r="H1" s="4"/>
      <c r="I1" s="4"/>
      <c r="J1" s="4"/>
      <c r="K1" s="17" t="s">
        <v>3</v>
      </c>
      <c r="L1" s="17"/>
      <c r="M1" s="17"/>
    </row>
    <row r="2" spans="1:13" ht="38.25">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25</v>
      </c>
      <c r="C3" s="42"/>
      <c r="D3" s="42"/>
      <c r="E3" s="51"/>
      <c r="F3" s="51"/>
      <c r="G3" s="51"/>
      <c r="H3" s="51"/>
      <c r="I3" s="51"/>
      <c r="J3" s="51"/>
      <c r="K3" s="22"/>
      <c r="L3" s="52"/>
      <c r="M3" s="22"/>
    </row>
    <row r="4" spans="1:13" ht="38.25">
      <c r="A4" s="43" t="s">
        <v>237</v>
      </c>
      <c r="B4" s="40"/>
      <c r="C4" s="42">
        <v>0</v>
      </c>
      <c r="D4" s="42">
        <v>1487.86</v>
      </c>
      <c r="E4" s="51">
        <v>978.9256779000001</v>
      </c>
      <c r="F4" s="51">
        <v>3273.01</v>
      </c>
      <c r="G4" s="51">
        <v>867.66</v>
      </c>
      <c r="H4" s="51">
        <v>956.4689441999999</v>
      </c>
      <c r="I4" s="51">
        <v>671.99938349999979</v>
      </c>
      <c r="J4" s="51">
        <v>0</v>
      </c>
      <c r="K4" s="30">
        <v>8235.9240055999999</v>
      </c>
      <c r="L4" s="52">
        <v>3884.0158808000006</v>
      </c>
      <c r="M4" s="22">
        <v>3884.0158808000006</v>
      </c>
    </row>
    <row r="5" spans="1:13" ht="51">
      <c r="A5" s="43" t="s">
        <v>238</v>
      </c>
      <c r="B5" s="40"/>
      <c r="C5" s="108">
        <v>1340.5092484999998</v>
      </c>
      <c r="D5" s="42">
        <v>20156.97</v>
      </c>
      <c r="E5" s="51">
        <v>4158.1610026999997</v>
      </c>
      <c r="F5" s="51">
        <v>5876.811746699912</v>
      </c>
      <c r="G5" s="51">
        <v>806.65</v>
      </c>
      <c r="H5" s="51">
        <v>6119.1802390000012</v>
      </c>
      <c r="I5" s="51">
        <v>1932.3</v>
      </c>
      <c r="J5" s="51">
        <v>7430.8022451000006</v>
      </c>
      <c r="K5" s="30">
        <v>47821.384481999914</v>
      </c>
      <c r="L5" s="33">
        <v>70177.869774299994</v>
      </c>
      <c r="M5" s="22">
        <v>70177.869774299994</v>
      </c>
    </row>
    <row r="6" spans="1:13">
      <c r="A6" s="45" t="s">
        <v>85</v>
      </c>
      <c r="B6" s="19"/>
      <c r="C6" s="57">
        <v>1340.5092484999998</v>
      </c>
      <c r="D6" s="57">
        <v>21644.83</v>
      </c>
      <c r="E6" s="57">
        <v>5137.0866805999995</v>
      </c>
      <c r="F6" s="57">
        <v>9149.8217466999122</v>
      </c>
      <c r="G6" s="57">
        <v>1674.31</v>
      </c>
      <c r="H6" s="57">
        <v>7075.6491832000011</v>
      </c>
      <c r="I6" s="57">
        <v>2604.2993834999997</v>
      </c>
      <c r="J6" s="57">
        <v>7430.8022451000006</v>
      </c>
      <c r="K6" s="57">
        <v>56057.308487599912</v>
      </c>
      <c r="L6" s="58">
        <v>74061.885655099992</v>
      </c>
      <c r="M6" s="57">
        <v>74061.885655099992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1521E-E9C1-4FE7-9396-9CE8D49CD637}">
  <dimension ref="A1:N184"/>
  <sheetViews>
    <sheetView workbookViewId="0">
      <selection activeCell="P14" sqref="P14"/>
    </sheetView>
  </sheetViews>
  <sheetFormatPr defaultRowHeight="15"/>
  <cols>
    <col min="1" max="1" width="32.28515625" bestFit="1" customWidth="1"/>
    <col min="2" max="2" width="9.7109375" bestFit="1" customWidth="1"/>
    <col min="3" max="3" width="8.85546875" bestFit="1" customWidth="1"/>
    <col min="4" max="4" width="14.5703125" customWidth="1"/>
    <col min="5" max="5" width="8.140625" bestFit="1" customWidth="1"/>
    <col min="6" max="7" width="9.7109375" bestFit="1" customWidth="1"/>
    <col min="8" max="8" width="8.7109375" bestFit="1" customWidth="1"/>
    <col min="9" max="9" width="9.85546875" customWidth="1"/>
    <col min="10" max="10" width="13.85546875" customWidth="1"/>
    <col min="11" max="11" width="10.5703125" customWidth="1"/>
    <col min="12" max="14" width="9.7109375" bestFit="1" customWidth="1"/>
  </cols>
  <sheetData>
    <row r="1" spans="1:14">
      <c r="A1" s="188" t="s">
        <v>272</v>
      </c>
      <c r="B1" s="189"/>
      <c r="C1" s="190"/>
      <c r="D1" s="191"/>
      <c r="E1" s="190"/>
      <c r="F1" s="190"/>
      <c r="G1" s="189"/>
      <c r="H1" s="190"/>
      <c r="I1" s="190"/>
      <c r="J1" s="190"/>
      <c r="K1" s="190"/>
      <c r="L1" s="190"/>
      <c r="M1" s="190"/>
      <c r="N1" s="168" t="s">
        <v>3</v>
      </c>
    </row>
    <row r="2" spans="1:14">
      <c r="A2" s="221" t="s">
        <v>4</v>
      </c>
      <c r="B2" s="219" t="s">
        <v>273</v>
      </c>
      <c r="C2" s="219"/>
      <c r="D2" s="219"/>
      <c r="E2" s="219"/>
      <c r="F2" s="219"/>
      <c r="G2" s="219" t="s">
        <v>274</v>
      </c>
      <c r="H2" s="219"/>
      <c r="I2" s="219"/>
      <c r="J2" s="219"/>
      <c r="K2" s="219"/>
      <c r="L2" s="219"/>
      <c r="M2" s="220" t="s">
        <v>275</v>
      </c>
      <c r="N2" s="222"/>
    </row>
    <row r="3" spans="1:14" ht="39">
      <c r="A3" s="221"/>
      <c r="B3" s="169" t="s">
        <v>276</v>
      </c>
      <c r="C3" s="170" t="s">
        <v>277</v>
      </c>
      <c r="D3" s="171" t="s">
        <v>278</v>
      </c>
      <c r="E3" s="171" t="s">
        <v>279</v>
      </c>
      <c r="F3" s="170" t="s">
        <v>276</v>
      </c>
      <c r="G3" s="169" t="s">
        <v>276</v>
      </c>
      <c r="H3" s="170" t="s">
        <v>280</v>
      </c>
      <c r="I3" s="171" t="s">
        <v>281</v>
      </c>
      <c r="J3" s="171" t="s">
        <v>278</v>
      </c>
      <c r="K3" s="170" t="s">
        <v>279</v>
      </c>
      <c r="L3" s="170" t="s">
        <v>276</v>
      </c>
      <c r="M3" s="170" t="s">
        <v>276</v>
      </c>
      <c r="N3" s="169" t="s">
        <v>276</v>
      </c>
    </row>
    <row r="4" spans="1:14" ht="38.25">
      <c r="A4" s="221"/>
      <c r="B4" s="172" t="s">
        <v>282</v>
      </c>
      <c r="C4" s="173" t="s">
        <v>283</v>
      </c>
      <c r="D4" s="173" t="s">
        <v>283</v>
      </c>
      <c r="E4" s="173"/>
      <c r="F4" s="173" t="s">
        <v>284</v>
      </c>
      <c r="G4" s="172" t="s">
        <v>282</v>
      </c>
      <c r="H4" s="174"/>
      <c r="I4" s="173" t="s">
        <v>283</v>
      </c>
      <c r="J4" s="173" t="s">
        <v>283</v>
      </c>
      <c r="K4" s="173"/>
      <c r="L4" s="173" t="s">
        <v>284</v>
      </c>
      <c r="M4" s="173" t="s">
        <v>284</v>
      </c>
      <c r="N4" s="172" t="s">
        <v>285</v>
      </c>
    </row>
    <row r="5" spans="1:14">
      <c r="A5" s="184" t="s">
        <v>297</v>
      </c>
      <c r="B5" s="185">
        <v>1633.62</v>
      </c>
      <c r="C5" s="186">
        <v>72.69</v>
      </c>
      <c r="D5" s="186">
        <v>-76.325369999999978</v>
      </c>
      <c r="E5" s="186">
        <v>0</v>
      </c>
      <c r="F5" s="186">
        <v>1629.9846299999999</v>
      </c>
      <c r="G5" s="185">
        <v>0.01</v>
      </c>
      <c r="H5" s="186">
        <v>-0.01</v>
      </c>
      <c r="I5" s="186">
        <v>0</v>
      </c>
      <c r="J5" s="186">
        <v>0</v>
      </c>
      <c r="K5" s="186">
        <v>0</v>
      </c>
      <c r="L5" s="186">
        <v>0</v>
      </c>
      <c r="M5" s="186">
        <v>1629.9846299999999</v>
      </c>
      <c r="N5" s="185">
        <v>1633.61</v>
      </c>
    </row>
    <row r="6" spans="1:14">
      <c r="A6" s="192" t="s">
        <v>298</v>
      </c>
      <c r="B6" s="187">
        <v>274.74</v>
      </c>
      <c r="C6" s="187"/>
      <c r="D6" s="187">
        <v>-14.33</v>
      </c>
      <c r="E6" s="187"/>
      <c r="F6" s="187">
        <v>260.41000000000003</v>
      </c>
      <c r="G6" s="187">
        <v>0</v>
      </c>
      <c r="H6" s="187">
        <v>0</v>
      </c>
      <c r="I6" s="187"/>
      <c r="J6" s="187">
        <v>0</v>
      </c>
      <c r="K6" s="193">
        <v>0</v>
      </c>
      <c r="L6" s="187">
        <v>0</v>
      </c>
      <c r="M6" s="193">
        <v>260.41000000000003</v>
      </c>
      <c r="N6" s="187">
        <v>274.74</v>
      </c>
    </row>
    <row r="7" spans="1:14">
      <c r="A7" s="192" t="s">
        <v>299</v>
      </c>
      <c r="B7" s="187">
        <v>278.27999999999997</v>
      </c>
      <c r="C7" s="187"/>
      <c r="D7" s="187">
        <v>0</v>
      </c>
      <c r="E7" s="187"/>
      <c r="F7" s="187">
        <v>278.27999999999997</v>
      </c>
      <c r="G7" s="187">
        <v>0</v>
      </c>
      <c r="H7" s="187"/>
      <c r="I7" s="187"/>
      <c r="J7" s="187"/>
      <c r="K7" s="195"/>
      <c r="L7" s="187">
        <v>0</v>
      </c>
      <c r="M7" s="193">
        <v>278.27999999999997</v>
      </c>
      <c r="N7" s="187">
        <v>278.27999999999997</v>
      </c>
    </row>
    <row r="8" spans="1:14">
      <c r="A8" s="192" t="s">
        <v>300</v>
      </c>
      <c r="B8" s="187">
        <v>0</v>
      </c>
      <c r="C8" s="187"/>
      <c r="D8" s="187"/>
      <c r="E8" s="187"/>
      <c r="F8" s="187">
        <v>0</v>
      </c>
      <c r="G8" s="187">
        <v>0</v>
      </c>
      <c r="H8" s="187"/>
      <c r="I8" s="187"/>
      <c r="J8" s="187"/>
      <c r="K8" s="195"/>
      <c r="L8" s="187">
        <v>0</v>
      </c>
      <c r="M8" s="193">
        <v>0</v>
      </c>
      <c r="N8" s="187">
        <v>0</v>
      </c>
    </row>
    <row r="9" spans="1:14">
      <c r="A9" s="192" t="s">
        <v>301</v>
      </c>
      <c r="B9" s="187">
        <v>436.79</v>
      </c>
      <c r="C9" s="187">
        <v>72.69</v>
      </c>
      <c r="D9" s="187"/>
      <c r="E9" s="187"/>
      <c r="F9" s="187">
        <v>509.48</v>
      </c>
      <c r="G9" s="187">
        <v>0</v>
      </c>
      <c r="H9" s="187"/>
      <c r="I9" s="187"/>
      <c r="J9" s="187"/>
      <c r="K9" s="195"/>
      <c r="L9" s="187">
        <v>0</v>
      </c>
      <c r="M9" s="193">
        <v>509.48</v>
      </c>
      <c r="N9" s="187">
        <v>436.79</v>
      </c>
    </row>
    <row r="10" spans="1:14">
      <c r="A10" s="192" t="s">
        <v>302</v>
      </c>
      <c r="B10" s="187">
        <v>44.04</v>
      </c>
      <c r="C10" s="187"/>
      <c r="D10" s="187"/>
      <c r="E10" s="187"/>
      <c r="F10" s="187">
        <v>44.04</v>
      </c>
      <c r="G10" s="187">
        <v>0</v>
      </c>
      <c r="H10" s="187"/>
      <c r="I10" s="187"/>
      <c r="J10" s="187"/>
      <c r="K10" s="195"/>
      <c r="L10" s="187">
        <v>0</v>
      </c>
      <c r="M10" s="193">
        <v>44.04</v>
      </c>
      <c r="N10" s="187">
        <v>44.04</v>
      </c>
    </row>
    <row r="11" spans="1:14">
      <c r="A11" s="192" t="s">
        <v>303</v>
      </c>
      <c r="B11" s="187">
        <v>278.98</v>
      </c>
      <c r="C11" s="187"/>
      <c r="D11" s="187"/>
      <c r="E11" s="187"/>
      <c r="F11" s="187">
        <v>278.98</v>
      </c>
      <c r="G11" s="187">
        <v>0.01</v>
      </c>
      <c r="H11" s="187">
        <v>-0.01</v>
      </c>
      <c r="I11" s="187"/>
      <c r="J11" s="187"/>
      <c r="K11" s="195"/>
      <c r="L11" s="187">
        <v>0</v>
      </c>
      <c r="M11" s="193">
        <v>278.98</v>
      </c>
      <c r="N11" s="187">
        <v>278.97000000000003</v>
      </c>
    </row>
    <row r="12" spans="1:14">
      <c r="A12" s="192" t="s">
        <v>304</v>
      </c>
      <c r="B12" s="187">
        <v>42.26</v>
      </c>
      <c r="C12" s="187"/>
      <c r="D12" s="187"/>
      <c r="E12" s="187"/>
      <c r="F12" s="187">
        <v>42.26</v>
      </c>
      <c r="G12" s="187">
        <v>0</v>
      </c>
      <c r="H12" s="187"/>
      <c r="I12" s="187"/>
      <c r="J12" s="187"/>
      <c r="K12" s="195"/>
      <c r="L12" s="187">
        <v>0</v>
      </c>
      <c r="M12" s="193">
        <v>42.26</v>
      </c>
      <c r="N12" s="187">
        <v>42.26</v>
      </c>
    </row>
    <row r="13" spans="1:14">
      <c r="A13" s="192" t="s">
        <v>305</v>
      </c>
      <c r="B13" s="187">
        <v>278.52999999999997</v>
      </c>
      <c r="C13" s="187"/>
      <c r="D13" s="187">
        <v>-61.99536999999998</v>
      </c>
      <c r="E13" s="187"/>
      <c r="F13" s="187">
        <v>216.53462999999999</v>
      </c>
      <c r="G13" s="187">
        <v>0</v>
      </c>
      <c r="H13" s="187"/>
      <c r="I13" s="187"/>
      <c r="J13" s="187"/>
      <c r="K13" s="195"/>
      <c r="L13" s="187">
        <v>0</v>
      </c>
      <c r="M13" s="193">
        <v>216.53462999999999</v>
      </c>
      <c r="N13" s="187">
        <v>278.52999999999997</v>
      </c>
    </row>
    <row r="14" spans="1:14">
      <c r="A14" s="182"/>
      <c r="B14" s="187"/>
      <c r="C14" s="183"/>
      <c r="D14" s="183"/>
      <c r="E14" s="183"/>
      <c r="F14" s="183"/>
      <c r="G14" s="187"/>
      <c r="H14" s="183"/>
      <c r="I14" s="183"/>
      <c r="J14" s="183"/>
      <c r="K14" s="183"/>
      <c r="L14" s="183"/>
      <c r="M14" s="194"/>
      <c r="N14" s="187"/>
    </row>
    <row r="15" spans="1:14">
      <c r="A15" s="184" t="s">
        <v>306</v>
      </c>
      <c r="B15" s="185">
        <v>8039.15</v>
      </c>
      <c r="C15" s="186">
        <v>0</v>
      </c>
      <c r="D15" s="186">
        <v>-632.13693000000001</v>
      </c>
      <c r="E15" s="186">
        <v>0</v>
      </c>
      <c r="F15" s="186">
        <v>7407.0130699999991</v>
      </c>
      <c r="G15" s="185">
        <v>194.42</v>
      </c>
      <c r="H15" s="186">
        <v>32.326304999999998</v>
      </c>
      <c r="I15" s="186">
        <v>0</v>
      </c>
      <c r="J15" s="186">
        <v>-92.667829799999993</v>
      </c>
      <c r="K15" s="186">
        <v>0</v>
      </c>
      <c r="L15" s="186">
        <v>134.07847519999996</v>
      </c>
      <c r="M15" s="186">
        <v>7272.9345947999991</v>
      </c>
      <c r="N15" s="185">
        <v>7844.73</v>
      </c>
    </row>
    <row r="16" spans="1:14">
      <c r="A16" s="192" t="s">
        <v>298</v>
      </c>
      <c r="B16" s="187">
        <v>0</v>
      </c>
      <c r="C16" s="187"/>
      <c r="D16" s="187"/>
      <c r="E16" s="187"/>
      <c r="F16" s="187">
        <v>0</v>
      </c>
      <c r="G16" s="187">
        <v>0</v>
      </c>
      <c r="H16" s="187"/>
      <c r="I16" s="187"/>
      <c r="J16" s="187"/>
      <c r="K16" s="195"/>
      <c r="L16" s="187">
        <v>0</v>
      </c>
      <c r="M16" s="193">
        <v>0</v>
      </c>
      <c r="N16" s="187">
        <v>0</v>
      </c>
    </row>
    <row r="17" spans="1:14">
      <c r="A17" s="192" t="s">
        <v>299</v>
      </c>
      <c r="B17" s="187">
        <v>0</v>
      </c>
      <c r="C17" s="187"/>
      <c r="D17" s="187"/>
      <c r="E17" s="187"/>
      <c r="F17" s="187">
        <v>0</v>
      </c>
      <c r="G17" s="187">
        <v>0</v>
      </c>
      <c r="H17" s="187"/>
      <c r="I17" s="187"/>
      <c r="J17" s="187"/>
      <c r="K17" s="196"/>
      <c r="L17" s="187">
        <v>0</v>
      </c>
      <c r="M17" s="193">
        <v>0</v>
      </c>
      <c r="N17" s="187">
        <v>0</v>
      </c>
    </row>
    <row r="18" spans="1:14">
      <c r="A18" s="192" t="s">
        <v>300</v>
      </c>
      <c r="B18" s="187">
        <v>2669.9</v>
      </c>
      <c r="C18" s="187"/>
      <c r="D18" s="187">
        <v>-273.55743999999999</v>
      </c>
      <c r="E18" s="187"/>
      <c r="F18" s="187">
        <v>2396.34256</v>
      </c>
      <c r="G18" s="187">
        <v>171.79</v>
      </c>
      <c r="H18" s="187">
        <v>28.631609999999998</v>
      </c>
      <c r="I18" s="187"/>
      <c r="J18" s="187">
        <v>-33.832885900000001</v>
      </c>
      <c r="K18" s="196"/>
      <c r="L18" s="187">
        <v>166.58872409999998</v>
      </c>
      <c r="M18" s="193">
        <v>2229.7538359</v>
      </c>
      <c r="N18" s="187">
        <v>2498.11</v>
      </c>
    </row>
    <row r="19" spans="1:14">
      <c r="A19" s="192" t="s">
        <v>301</v>
      </c>
      <c r="B19" s="187">
        <v>0</v>
      </c>
      <c r="C19" s="187"/>
      <c r="D19" s="187">
        <v>8.8633600000000001</v>
      </c>
      <c r="E19" s="187"/>
      <c r="F19" s="187">
        <v>8.8633600000000001</v>
      </c>
      <c r="G19" s="187">
        <v>0</v>
      </c>
      <c r="H19" s="187">
        <v>0.31523499999999999</v>
      </c>
      <c r="I19" s="187"/>
      <c r="J19" s="187">
        <v>3.3619760999999997</v>
      </c>
      <c r="K19" s="196"/>
      <c r="L19" s="187">
        <v>3.6772110999999996</v>
      </c>
      <c r="M19" s="193">
        <v>5.1861489000000009</v>
      </c>
      <c r="N19" s="187">
        <v>0</v>
      </c>
    </row>
    <row r="20" spans="1:14">
      <c r="A20" s="192" t="s">
        <v>302</v>
      </c>
      <c r="B20" s="187">
        <v>0</v>
      </c>
      <c r="C20" s="187"/>
      <c r="D20" s="187"/>
      <c r="E20" s="187"/>
      <c r="F20" s="187">
        <v>0</v>
      </c>
      <c r="G20" s="187">
        <v>0</v>
      </c>
      <c r="H20" s="187"/>
      <c r="I20" s="187"/>
      <c r="J20" s="187"/>
      <c r="K20" s="195"/>
      <c r="L20" s="187">
        <v>0</v>
      </c>
      <c r="M20" s="193">
        <v>0</v>
      </c>
      <c r="N20" s="187">
        <v>0</v>
      </c>
    </row>
    <row r="21" spans="1:14">
      <c r="A21" s="192" t="s">
        <v>303</v>
      </c>
      <c r="B21" s="187">
        <v>0</v>
      </c>
      <c r="C21" s="187"/>
      <c r="D21" s="187"/>
      <c r="E21" s="187"/>
      <c r="F21" s="187">
        <v>0</v>
      </c>
      <c r="G21" s="187">
        <v>0</v>
      </c>
      <c r="H21" s="187"/>
      <c r="I21" s="187"/>
      <c r="J21" s="187"/>
      <c r="K21" s="195"/>
      <c r="L21" s="187">
        <v>0</v>
      </c>
      <c r="M21" s="193">
        <v>0</v>
      </c>
      <c r="N21" s="187">
        <v>0</v>
      </c>
    </row>
    <row r="22" spans="1:14">
      <c r="A22" s="192" t="s">
        <v>304</v>
      </c>
      <c r="B22" s="187">
        <v>0</v>
      </c>
      <c r="C22" s="187"/>
      <c r="D22" s="187"/>
      <c r="E22" s="187"/>
      <c r="F22" s="187">
        <v>0</v>
      </c>
      <c r="G22" s="187">
        <v>0</v>
      </c>
      <c r="H22" s="187"/>
      <c r="I22" s="187"/>
      <c r="J22" s="187"/>
      <c r="K22" s="195"/>
      <c r="L22" s="187">
        <v>0</v>
      </c>
      <c r="M22" s="193">
        <v>0</v>
      </c>
      <c r="N22" s="187">
        <v>0</v>
      </c>
    </row>
    <row r="23" spans="1:14">
      <c r="A23" s="192" t="s">
        <v>305</v>
      </c>
      <c r="B23" s="187">
        <v>5369.25</v>
      </c>
      <c r="C23" s="187"/>
      <c r="D23" s="187">
        <v>-367.44285000000002</v>
      </c>
      <c r="E23" s="187"/>
      <c r="F23" s="187">
        <v>5001.8071499999996</v>
      </c>
      <c r="G23" s="187">
        <v>22.63</v>
      </c>
      <c r="H23" s="187">
        <v>3.3794599999999999</v>
      </c>
      <c r="I23" s="187"/>
      <c r="J23" s="187">
        <v>-62.196919999999999</v>
      </c>
      <c r="K23" s="195"/>
      <c r="L23" s="187">
        <v>-36.187460000000002</v>
      </c>
      <c r="M23" s="193">
        <v>5037.9946099999997</v>
      </c>
      <c r="N23" s="187">
        <v>5346.62</v>
      </c>
    </row>
    <row r="24" spans="1:14">
      <c r="A24" s="182"/>
      <c r="B24" s="187"/>
      <c r="C24" s="183"/>
      <c r="D24" s="183"/>
      <c r="E24" s="183"/>
      <c r="F24" s="183"/>
      <c r="G24" s="187"/>
      <c r="H24" s="183"/>
      <c r="I24" s="183"/>
      <c r="J24" s="183"/>
      <c r="K24" s="183"/>
      <c r="L24" s="183"/>
      <c r="M24" s="194"/>
      <c r="N24" s="187"/>
    </row>
    <row r="25" spans="1:14">
      <c r="A25" s="184" t="s">
        <v>307</v>
      </c>
      <c r="B25" s="185">
        <v>15781.030000000002</v>
      </c>
      <c r="C25" s="186">
        <v>245.49359640000003</v>
      </c>
      <c r="D25" s="186">
        <v>-57.60351</v>
      </c>
      <c r="E25" s="186">
        <v>0</v>
      </c>
      <c r="F25" s="186">
        <v>15968.920086400001</v>
      </c>
      <c r="G25" s="185">
        <v>3909.49</v>
      </c>
      <c r="H25" s="186">
        <v>568.79504000000009</v>
      </c>
      <c r="I25" s="186">
        <v>0</v>
      </c>
      <c r="J25" s="186">
        <v>-11.68</v>
      </c>
      <c r="K25" s="186">
        <v>0</v>
      </c>
      <c r="L25" s="186">
        <v>4466.6050400000004</v>
      </c>
      <c r="M25" s="186">
        <v>11502.315046400003</v>
      </c>
      <c r="N25" s="185">
        <v>11871.54</v>
      </c>
    </row>
    <row r="26" spans="1:14">
      <c r="A26" s="192" t="s">
        <v>298</v>
      </c>
      <c r="B26" s="187">
        <v>493.17</v>
      </c>
      <c r="C26" s="187"/>
      <c r="D26" s="187">
        <v>-9.3335100000000004</v>
      </c>
      <c r="E26" s="187"/>
      <c r="F26" s="187">
        <v>483.83649000000003</v>
      </c>
      <c r="G26" s="187">
        <v>72.72</v>
      </c>
      <c r="H26" s="187">
        <v>10.741490000000001</v>
      </c>
      <c r="I26" s="187"/>
      <c r="J26" s="187">
        <v>-1.81</v>
      </c>
      <c r="K26" s="187"/>
      <c r="L26" s="187">
        <v>81.651489999999995</v>
      </c>
      <c r="M26" s="193">
        <v>402.18500000000006</v>
      </c>
      <c r="N26" s="187">
        <v>420.44999999999993</v>
      </c>
    </row>
    <row r="27" spans="1:14">
      <c r="A27" s="192" t="s">
        <v>299</v>
      </c>
      <c r="B27" s="187">
        <v>4848.24</v>
      </c>
      <c r="C27" s="187">
        <v>115.23392410000004</v>
      </c>
      <c r="D27" s="187"/>
      <c r="E27" s="187"/>
      <c r="F27" s="187">
        <v>4963.4739240999997</v>
      </c>
      <c r="G27" s="187">
        <v>1247.22</v>
      </c>
      <c r="H27" s="187">
        <v>175.72665000000001</v>
      </c>
      <c r="I27" s="187"/>
      <c r="J27" s="187">
        <v>0</v>
      </c>
      <c r="K27" s="187"/>
      <c r="L27" s="187">
        <v>1422.9466500000001</v>
      </c>
      <c r="M27" s="193">
        <v>3540.5272740999999</v>
      </c>
      <c r="N27" s="187">
        <v>3601.0199999999995</v>
      </c>
    </row>
    <row r="28" spans="1:14">
      <c r="A28" s="192" t="s">
        <v>300</v>
      </c>
      <c r="B28" s="187">
        <v>6547.27</v>
      </c>
      <c r="C28" s="187">
        <v>7.47</v>
      </c>
      <c r="D28" s="187"/>
      <c r="E28" s="187"/>
      <c r="F28" s="187">
        <v>6554.7400000000007</v>
      </c>
      <c r="G28" s="187">
        <v>1462.1399999999999</v>
      </c>
      <c r="H28" s="187">
        <v>231.65648999999999</v>
      </c>
      <c r="I28" s="187"/>
      <c r="J28" s="187"/>
      <c r="K28" s="187"/>
      <c r="L28" s="187">
        <v>1693.7964899999999</v>
      </c>
      <c r="M28" s="193">
        <v>4860.943510000001</v>
      </c>
      <c r="N28" s="187">
        <v>5085.130000000001</v>
      </c>
    </row>
    <row r="29" spans="1:14">
      <c r="A29" s="192" t="s">
        <v>301</v>
      </c>
      <c r="B29" s="187">
        <v>1407.1600000000003</v>
      </c>
      <c r="C29" s="187">
        <v>14.192502299999999</v>
      </c>
      <c r="D29" s="187">
        <v>0</v>
      </c>
      <c r="E29" s="187"/>
      <c r="F29" s="187">
        <v>1421.3525023000002</v>
      </c>
      <c r="G29" s="187">
        <v>443.28000000000003</v>
      </c>
      <c r="H29" s="187">
        <v>61.157859999999999</v>
      </c>
      <c r="I29" s="187"/>
      <c r="J29" s="187">
        <v>0</v>
      </c>
      <c r="K29" s="187"/>
      <c r="L29" s="187">
        <v>504.43786</v>
      </c>
      <c r="M29" s="193">
        <v>916.9146423000002</v>
      </c>
      <c r="N29" s="187">
        <v>963.88000000000034</v>
      </c>
    </row>
    <row r="30" spans="1:14">
      <c r="A30" s="192" t="s">
        <v>302</v>
      </c>
      <c r="B30" s="187">
        <v>255.68000000000004</v>
      </c>
      <c r="C30" s="187">
        <v>0</v>
      </c>
      <c r="D30" s="187"/>
      <c r="E30" s="187"/>
      <c r="F30" s="187">
        <v>255.68000000000004</v>
      </c>
      <c r="G30" s="187">
        <v>137.22999999999999</v>
      </c>
      <c r="H30" s="187">
        <v>17.34</v>
      </c>
      <c r="I30" s="187"/>
      <c r="J30" s="187"/>
      <c r="K30" s="187"/>
      <c r="L30" s="187">
        <v>154.57</v>
      </c>
      <c r="M30" s="193">
        <v>101.11000000000004</v>
      </c>
      <c r="N30" s="187">
        <v>118.45000000000005</v>
      </c>
    </row>
    <row r="31" spans="1:14">
      <c r="A31" s="192" t="s">
        <v>303</v>
      </c>
      <c r="B31" s="187">
        <v>975.62</v>
      </c>
      <c r="C31" s="187">
        <v>0</v>
      </c>
      <c r="D31" s="187">
        <v>-9.51</v>
      </c>
      <c r="E31" s="187"/>
      <c r="F31" s="187">
        <v>966.11</v>
      </c>
      <c r="G31" s="187">
        <v>197.22</v>
      </c>
      <c r="H31" s="187">
        <v>36.549999999999997</v>
      </c>
      <c r="I31" s="187"/>
      <c r="J31" s="187">
        <v>-1.98</v>
      </c>
      <c r="K31" s="187"/>
      <c r="L31" s="187">
        <v>231.79</v>
      </c>
      <c r="M31" s="193">
        <v>734.32</v>
      </c>
      <c r="N31" s="187">
        <v>778.4</v>
      </c>
    </row>
    <row r="32" spans="1:14">
      <c r="A32" s="192" t="s">
        <v>304</v>
      </c>
      <c r="B32" s="187">
        <v>291.62000000000006</v>
      </c>
      <c r="C32" s="187">
        <v>106.68716999999999</v>
      </c>
      <c r="D32" s="187">
        <v>0</v>
      </c>
      <c r="E32" s="187"/>
      <c r="F32" s="187">
        <v>398.30717000000004</v>
      </c>
      <c r="G32" s="187">
        <v>152.20000000000002</v>
      </c>
      <c r="H32" s="187">
        <v>7.4615900000000002</v>
      </c>
      <c r="I32" s="187"/>
      <c r="J32" s="187">
        <v>0</v>
      </c>
      <c r="K32" s="187"/>
      <c r="L32" s="187">
        <v>159.66159000000002</v>
      </c>
      <c r="M32" s="193">
        <v>238.64558000000002</v>
      </c>
      <c r="N32" s="187">
        <v>139.42000000000004</v>
      </c>
    </row>
    <row r="33" spans="1:14">
      <c r="A33" s="192" t="s">
        <v>305</v>
      </c>
      <c r="B33" s="187">
        <v>962.27</v>
      </c>
      <c r="C33" s="187">
        <v>1.91</v>
      </c>
      <c r="D33" s="187">
        <v>-38.76</v>
      </c>
      <c r="E33" s="187"/>
      <c r="F33" s="187">
        <v>925.42</v>
      </c>
      <c r="G33" s="187">
        <v>197.48</v>
      </c>
      <c r="H33" s="187">
        <v>28.160959999999999</v>
      </c>
      <c r="I33" s="187"/>
      <c r="J33" s="187">
        <v>-7.89</v>
      </c>
      <c r="K33" s="187"/>
      <c r="L33" s="187">
        <v>217.75095999999999</v>
      </c>
      <c r="M33" s="193">
        <v>707.66904</v>
      </c>
      <c r="N33" s="187">
        <v>764.78999999999985</v>
      </c>
    </row>
    <row r="34" spans="1:14">
      <c r="A34" s="182"/>
      <c r="B34" s="187"/>
      <c r="C34" s="183"/>
      <c r="D34" s="183"/>
      <c r="E34" s="183"/>
      <c r="F34" s="183"/>
      <c r="G34" s="187"/>
      <c r="H34" s="183"/>
      <c r="I34" s="183"/>
      <c r="J34" s="183"/>
      <c r="K34" s="183"/>
      <c r="L34" s="183"/>
      <c r="M34" s="183"/>
      <c r="N34" s="187"/>
    </row>
    <row r="35" spans="1:14">
      <c r="A35" s="197" t="s">
        <v>286</v>
      </c>
      <c r="B35" s="185">
        <v>44595.85</v>
      </c>
      <c r="C35" s="186">
        <v>1299.6786206999998</v>
      </c>
      <c r="D35" s="186">
        <v>-91.123280000000008</v>
      </c>
      <c r="E35" s="186">
        <v>0</v>
      </c>
      <c r="F35" s="186">
        <v>45804.405340699981</v>
      </c>
      <c r="G35" s="185">
        <v>17095.959999999995</v>
      </c>
      <c r="H35" s="186">
        <v>3397.6562548000002</v>
      </c>
      <c r="I35" s="186">
        <v>0</v>
      </c>
      <c r="J35" s="186">
        <v>-90.838312400000007</v>
      </c>
      <c r="K35" s="186">
        <v>0</v>
      </c>
      <c r="L35" s="186">
        <v>20402.777942399996</v>
      </c>
      <c r="M35" s="186">
        <v>25401.627398299992</v>
      </c>
      <c r="N35" s="185">
        <v>27499.889999999992</v>
      </c>
    </row>
    <row r="36" spans="1:14">
      <c r="A36" s="192" t="s">
        <v>298</v>
      </c>
      <c r="B36" s="187">
        <v>1.44</v>
      </c>
      <c r="C36" s="187"/>
      <c r="D36" s="187"/>
      <c r="E36" s="187"/>
      <c r="F36" s="187">
        <v>1.44</v>
      </c>
      <c r="G36" s="187">
        <v>1.44</v>
      </c>
      <c r="H36" s="187">
        <v>0</v>
      </c>
      <c r="I36" s="187"/>
      <c r="J36" s="187"/>
      <c r="K36" s="187"/>
      <c r="L36" s="187">
        <v>1.44</v>
      </c>
      <c r="M36" s="193">
        <v>0</v>
      </c>
      <c r="N36" s="187">
        <v>0</v>
      </c>
    </row>
    <row r="37" spans="1:14">
      <c r="A37" s="192" t="s">
        <v>299</v>
      </c>
      <c r="B37" s="187">
        <v>9112.3899999999976</v>
      </c>
      <c r="C37" s="187">
        <v>319.98359179999972</v>
      </c>
      <c r="D37" s="187">
        <v>0</v>
      </c>
      <c r="E37" s="187"/>
      <c r="F37" s="187">
        <v>9432.3735917999966</v>
      </c>
      <c r="G37" s="187">
        <v>4876.41</v>
      </c>
      <c r="H37" s="187">
        <v>758.29571239999996</v>
      </c>
      <c r="I37" s="187"/>
      <c r="J37" s="187"/>
      <c r="K37" s="187">
        <v>0</v>
      </c>
      <c r="L37" s="187">
        <v>5634.7057124000003</v>
      </c>
      <c r="M37" s="193">
        <v>3797.6678793999963</v>
      </c>
      <c r="N37" s="187">
        <v>4235.9799999999977</v>
      </c>
    </row>
    <row r="38" spans="1:14">
      <c r="A38" s="192" t="s">
        <v>300</v>
      </c>
      <c r="B38" s="187">
        <v>2081.0499999999997</v>
      </c>
      <c r="C38" s="187">
        <v>242.97050030000003</v>
      </c>
      <c r="D38" s="187">
        <v>0</v>
      </c>
      <c r="E38" s="187">
        <v>0</v>
      </c>
      <c r="F38" s="187">
        <v>2324.0205002999996</v>
      </c>
      <c r="G38" s="187">
        <v>848.76</v>
      </c>
      <c r="H38" s="187">
        <v>182.1</v>
      </c>
      <c r="I38" s="187"/>
      <c r="J38" s="187">
        <v>0</v>
      </c>
      <c r="K38" s="187">
        <v>0</v>
      </c>
      <c r="L38" s="187">
        <v>1030.8599999999999</v>
      </c>
      <c r="M38" s="193">
        <v>1293.1605002999997</v>
      </c>
      <c r="N38" s="187">
        <v>1232.2899999999997</v>
      </c>
    </row>
    <row r="39" spans="1:14">
      <c r="A39" s="192" t="s">
        <v>301</v>
      </c>
      <c r="B39" s="187">
        <v>16519.429999999993</v>
      </c>
      <c r="C39" s="187">
        <v>196.80487860000002</v>
      </c>
      <c r="D39" s="187">
        <v>-90.873280000000008</v>
      </c>
      <c r="E39" s="187">
        <v>0</v>
      </c>
      <c r="F39" s="187">
        <v>16625.361598599993</v>
      </c>
      <c r="G39" s="187">
        <v>4971.1599999999989</v>
      </c>
      <c r="H39" s="187">
        <v>1042.8205824000001</v>
      </c>
      <c r="I39" s="187"/>
      <c r="J39" s="187">
        <v>-90.588312400000007</v>
      </c>
      <c r="K39" s="187">
        <v>0</v>
      </c>
      <c r="L39" s="187">
        <v>5923.3922699999994</v>
      </c>
      <c r="M39" s="193">
        <v>10701.969328599993</v>
      </c>
      <c r="N39" s="187">
        <v>11548.269999999993</v>
      </c>
    </row>
    <row r="40" spans="1:14">
      <c r="A40" s="192" t="s">
        <v>302</v>
      </c>
      <c r="B40" s="187">
        <v>6540.7899999999991</v>
      </c>
      <c r="C40" s="187">
        <v>230.01</v>
      </c>
      <c r="D40" s="187"/>
      <c r="E40" s="187">
        <v>0</v>
      </c>
      <c r="F40" s="187">
        <v>6770.7999999999993</v>
      </c>
      <c r="G40" s="187">
        <v>1948.13</v>
      </c>
      <c r="H40" s="187">
        <v>585.66000000000008</v>
      </c>
      <c r="I40" s="187"/>
      <c r="J40" s="187">
        <v>0</v>
      </c>
      <c r="K40" s="187">
        <v>0</v>
      </c>
      <c r="L40" s="187">
        <v>2533.79</v>
      </c>
      <c r="M40" s="193">
        <v>4237.0099999999993</v>
      </c>
      <c r="N40" s="187">
        <v>4592.6599999999989</v>
      </c>
    </row>
    <row r="41" spans="1:14">
      <c r="A41" s="192" t="s">
        <v>303</v>
      </c>
      <c r="B41" s="187">
        <v>6182.6900000000005</v>
      </c>
      <c r="C41" s="187">
        <v>145.51</v>
      </c>
      <c r="D41" s="187">
        <v>-0.25</v>
      </c>
      <c r="E41" s="187">
        <v>0</v>
      </c>
      <c r="F41" s="187">
        <v>6327.9500000000007</v>
      </c>
      <c r="G41" s="187">
        <v>2315.6999999999998</v>
      </c>
      <c r="H41" s="187">
        <v>506.24</v>
      </c>
      <c r="I41" s="187"/>
      <c r="J41" s="187">
        <v>-0.25</v>
      </c>
      <c r="K41" s="187">
        <v>0</v>
      </c>
      <c r="L41" s="187">
        <v>2821.6899999999996</v>
      </c>
      <c r="M41" s="193">
        <v>3506.2600000000011</v>
      </c>
      <c r="N41" s="187">
        <v>3866.9900000000007</v>
      </c>
    </row>
    <row r="42" spans="1:14">
      <c r="A42" s="192" t="s">
        <v>304</v>
      </c>
      <c r="B42" s="187">
        <v>3882.4800000000005</v>
      </c>
      <c r="C42" s="187">
        <v>142.53826000000001</v>
      </c>
      <c r="D42" s="187">
        <v>0</v>
      </c>
      <c r="E42" s="187">
        <v>0</v>
      </c>
      <c r="F42" s="187">
        <v>4025.0182600000003</v>
      </c>
      <c r="G42" s="187">
        <v>1984.9899999999998</v>
      </c>
      <c r="H42" s="187">
        <v>301.65602999999999</v>
      </c>
      <c r="I42" s="187"/>
      <c r="J42" s="187">
        <v>0</v>
      </c>
      <c r="K42" s="187">
        <v>0</v>
      </c>
      <c r="L42" s="187">
        <v>2286.6460299999999</v>
      </c>
      <c r="M42" s="193">
        <v>1738.3722300000004</v>
      </c>
      <c r="N42" s="187">
        <v>1897.4900000000007</v>
      </c>
    </row>
    <row r="43" spans="1:14">
      <c r="A43" s="192" t="s">
        <v>305</v>
      </c>
      <c r="B43" s="187">
        <v>275.58</v>
      </c>
      <c r="C43" s="187">
        <v>21.86139</v>
      </c>
      <c r="D43" s="187"/>
      <c r="E43" s="187"/>
      <c r="F43" s="187">
        <v>297.44138999999996</v>
      </c>
      <c r="G43" s="187">
        <v>149.37</v>
      </c>
      <c r="H43" s="187">
        <v>20.883929999999999</v>
      </c>
      <c r="I43" s="187"/>
      <c r="J43" s="187">
        <v>0</v>
      </c>
      <c r="K43" s="187"/>
      <c r="L43" s="187">
        <v>170.25393</v>
      </c>
      <c r="M43" s="193">
        <v>127.18745999999996</v>
      </c>
      <c r="N43" s="187">
        <v>126.20999999999998</v>
      </c>
    </row>
    <row r="44" spans="1:14">
      <c r="A44" s="182"/>
      <c r="B44" s="187"/>
      <c r="C44" s="183"/>
      <c r="D44" s="183"/>
      <c r="E44" s="183"/>
      <c r="F44" s="183"/>
      <c r="G44" s="187"/>
      <c r="H44" s="183"/>
      <c r="I44" s="183"/>
      <c r="J44" s="183"/>
      <c r="K44" s="183"/>
      <c r="L44" s="183"/>
      <c r="M44" s="183"/>
      <c r="N44" s="187"/>
    </row>
    <row r="45" spans="1:14">
      <c r="A45" s="197" t="s">
        <v>308</v>
      </c>
      <c r="B45" s="185">
        <v>776.82999999999981</v>
      </c>
      <c r="C45" s="186">
        <v>24.760275300000014</v>
      </c>
      <c r="D45" s="186">
        <v>0.8337500000000001</v>
      </c>
      <c r="E45" s="186">
        <v>0</v>
      </c>
      <c r="F45" s="186">
        <v>802.42402529999993</v>
      </c>
      <c r="G45" s="185">
        <v>460.28999999999985</v>
      </c>
      <c r="H45" s="186">
        <v>58.480444499999997</v>
      </c>
      <c r="I45" s="186">
        <v>0</v>
      </c>
      <c r="J45" s="186">
        <v>-1.8751499999999999</v>
      </c>
      <c r="K45" s="186">
        <v>0</v>
      </c>
      <c r="L45" s="186">
        <v>516.89529449999998</v>
      </c>
      <c r="M45" s="186">
        <v>285.52873079999995</v>
      </c>
      <c r="N45" s="185">
        <v>316.53999999999991</v>
      </c>
    </row>
    <row r="46" spans="1:14">
      <c r="A46" s="192" t="s">
        <v>298</v>
      </c>
      <c r="B46" s="187">
        <v>160.98999999999995</v>
      </c>
      <c r="C46" s="187">
        <v>4.0593528000000001</v>
      </c>
      <c r="D46" s="187">
        <v>1.96</v>
      </c>
      <c r="E46" s="187">
        <v>0</v>
      </c>
      <c r="F46" s="187">
        <v>167.00935279999996</v>
      </c>
      <c r="G46" s="187">
        <v>73.029999999999987</v>
      </c>
      <c r="H46" s="187">
        <v>11.3637</v>
      </c>
      <c r="I46" s="187"/>
      <c r="J46" s="187">
        <v>-0.63</v>
      </c>
      <c r="K46" s="187">
        <v>0</v>
      </c>
      <c r="L46" s="187">
        <v>83.763699999999986</v>
      </c>
      <c r="M46" s="193">
        <v>83.245652799999974</v>
      </c>
      <c r="N46" s="187">
        <v>87.959999999999965</v>
      </c>
    </row>
    <row r="47" spans="1:14">
      <c r="A47" s="192" t="s">
        <v>299</v>
      </c>
      <c r="B47" s="187">
        <v>66.050000000000011</v>
      </c>
      <c r="C47" s="187">
        <v>2.1277925000000142</v>
      </c>
      <c r="D47" s="187">
        <v>0</v>
      </c>
      <c r="E47" s="187">
        <v>0</v>
      </c>
      <c r="F47" s="187">
        <v>68.177792500000024</v>
      </c>
      <c r="G47" s="187">
        <v>42.239999999999995</v>
      </c>
      <c r="H47" s="187">
        <v>3.9103862000000009</v>
      </c>
      <c r="I47" s="187"/>
      <c r="J47" s="187">
        <v>0</v>
      </c>
      <c r="K47" s="187">
        <v>0</v>
      </c>
      <c r="L47" s="187">
        <v>46.150386199999993</v>
      </c>
      <c r="M47" s="193">
        <v>22.027406300000031</v>
      </c>
      <c r="N47" s="187">
        <v>23.810000000000016</v>
      </c>
    </row>
    <row r="48" spans="1:14">
      <c r="A48" s="192" t="s">
        <v>300</v>
      </c>
      <c r="B48" s="187">
        <v>137.93</v>
      </c>
      <c r="C48" s="187">
        <v>4.798</v>
      </c>
      <c r="D48" s="187"/>
      <c r="E48" s="187"/>
      <c r="F48" s="187">
        <v>142.72800000000001</v>
      </c>
      <c r="G48" s="187">
        <v>124.63000000000001</v>
      </c>
      <c r="H48" s="187">
        <v>13.43</v>
      </c>
      <c r="I48" s="187"/>
      <c r="J48" s="187"/>
      <c r="K48" s="187">
        <v>0</v>
      </c>
      <c r="L48" s="187">
        <v>138.06</v>
      </c>
      <c r="M48" s="193">
        <v>4.6680000000000064</v>
      </c>
      <c r="N48" s="187">
        <v>13.299999999999997</v>
      </c>
    </row>
    <row r="49" spans="1:14">
      <c r="A49" s="192" t="s">
        <v>301</v>
      </c>
      <c r="B49" s="187">
        <v>75.08</v>
      </c>
      <c r="C49" s="187">
        <v>0</v>
      </c>
      <c r="D49" s="187">
        <v>-0.82</v>
      </c>
      <c r="E49" s="187">
        <v>0</v>
      </c>
      <c r="F49" s="187">
        <v>74.260000000000005</v>
      </c>
      <c r="G49" s="187">
        <v>42.400000000000006</v>
      </c>
      <c r="H49" s="187">
        <v>5.4375282999999994</v>
      </c>
      <c r="I49" s="187"/>
      <c r="J49" s="187">
        <v>-0.82</v>
      </c>
      <c r="K49" s="187">
        <v>0</v>
      </c>
      <c r="L49" s="187">
        <v>47.017528300000002</v>
      </c>
      <c r="M49" s="193">
        <v>27.242471700000003</v>
      </c>
      <c r="N49" s="187">
        <v>32.679999999999993</v>
      </c>
    </row>
    <row r="50" spans="1:14">
      <c r="A50" s="192" t="s">
        <v>302</v>
      </c>
      <c r="B50" s="187">
        <v>46.88</v>
      </c>
      <c r="C50" s="187"/>
      <c r="D50" s="187"/>
      <c r="E50" s="187"/>
      <c r="F50" s="187">
        <v>46.88</v>
      </c>
      <c r="G50" s="187">
        <v>30.14</v>
      </c>
      <c r="H50" s="187">
        <v>2.48</v>
      </c>
      <c r="I50" s="187"/>
      <c r="J50" s="187"/>
      <c r="K50" s="187"/>
      <c r="L50" s="187">
        <v>32.619999999999997</v>
      </c>
      <c r="M50" s="193">
        <v>14.260000000000005</v>
      </c>
      <c r="N50" s="187">
        <v>16.740000000000002</v>
      </c>
    </row>
    <row r="51" spans="1:14">
      <c r="A51" s="192" t="s">
        <v>303</v>
      </c>
      <c r="B51" s="187">
        <v>24.459999999999987</v>
      </c>
      <c r="C51" s="187">
        <v>0</v>
      </c>
      <c r="D51" s="187">
        <v>0</v>
      </c>
      <c r="E51" s="187">
        <v>0</v>
      </c>
      <c r="F51" s="187">
        <v>24.459999999999987</v>
      </c>
      <c r="G51" s="187">
        <v>21.510000000000005</v>
      </c>
      <c r="H51" s="187">
        <v>0.67</v>
      </c>
      <c r="I51" s="187"/>
      <c r="J51" s="187">
        <v>0</v>
      </c>
      <c r="K51" s="187">
        <v>0</v>
      </c>
      <c r="L51" s="187">
        <v>22.180000000000007</v>
      </c>
      <c r="M51" s="193">
        <v>2.2799999999999798</v>
      </c>
      <c r="N51" s="187">
        <v>2.9499999999999815</v>
      </c>
    </row>
    <row r="52" spans="1:14">
      <c r="A52" s="192" t="s">
        <v>304</v>
      </c>
      <c r="B52" s="187">
        <v>3.35</v>
      </c>
      <c r="C52" s="187">
        <v>0</v>
      </c>
      <c r="D52" s="187">
        <v>0</v>
      </c>
      <c r="E52" s="187"/>
      <c r="F52" s="187">
        <v>3.35</v>
      </c>
      <c r="G52" s="187">
        <v>2.8400000000000012</v>
      </c>
      <c r="H52" s="187">
        <v>0.11142000000000001</v>
      </c>
      <c r="I52" s="187"/>
      <c r="J52" s="187">
        <v>-0.12</v>
      </c>
      <c r="K52" s="187">
        <v>0</v>
      </c>
      <c r="L52" s="187">
        <v>2.8314200000000009</v>
      </c>
      <c r="M52" s="193">
        <v>0.51857999999999915</v>
      </c>
      <c r="N52" s="187">
        <v>0.5099999999999989</v>
      </c>
    </row>
    <row r="53" spans="1:14">
      <c r="A53" s="192" t="s">
        <v>305</v>
      </c>
      <c r="B53" s="187">
        <v>262.08999999999992</v>
      </c>
      <c r="C53" s="187">
        <v>13.775130000000001</v>
      </c>
      <c r="D53" s="187">
        <v>-0.30625000000000002</v>
      </c>
      <c r="E53" s="187">
        <v>0</v>
      </c>
      <c r="F53" s="187">
        <v>275.55887999999993</v>
      </c>
      <c r="G53" s="187">
        <v>123.49999999999997</v>
      </c>
      <c r="H53" s="187">
        <v>21.07741</v>
      </c>
      <c r="I53" s="187"/>
      <c r="J53" s="187">
        <v>-0.30515000000000003</v>
      </c>
      <c r="K53" s="187">
        <v>0</v>
      </c>
      <c r="L53" s="187">
        <v>144.27225999999999</v>
      </c>
      <c r="M53" s="193">
        <v>131.28661999999994</v>
      </c>
      <c r="N53" s="187">
        <v>138.58999999999995</v>
      </c>
    </row>
    <row r="54" spans="1:14">
      <c r="A54" s="182"/>
      <c r="B54" s="187"/>
      <c r="C54" s="183"/>
      <c r="D54" s="183"/>
      <c r="E54" s="183"/>
      <c r="F54" s="183"/>
      <c r="G54" s="187"/>
      <c r="H54" s="183"/>
      <c r="I54" s="183"/>
      <c r="J54" s="183"/>
      <c r="K54" s="183"/>
      <c r="L54" s="183"/>
      <c r="M54" s="183"/>
      <c r="N54" s="187"/>
    </row>
    <row r="55" spans="1:14">
      <c r="A55" s="197" t="s">
        <v>309</v>
      </c>
      <c r="B55" s="185">
        <v>439.95</v>
      </c>
      <c r="C55" s="186">
        <v>429.75636820000005</v>
      </c>
      <c r="D55" s="186">
        <v>-74.587787599999999</v>
      </c>
      <c r="E55" s="186">
        <v>4.9999999999661426E-5</v>
      </c>
      <c r="F55" s="186">
        <v>795.11863059999996</v>
      </c>
      <c r="G55" s="185">
        <v>153.44</v>
      </c>
      <c r="H55" s="186">
        <v>90.150109999999998</v>
      </c>
      <c r="I55" s="186">
        <v>0</v>
      </c>
      <c r="J55" s="186">
        <v>-53.381460199999992</v>
      </c>
      <c r="K55" s="186">
        <v>2.7999999999983594E-4</v>
      </c>
      <c r="L55" s="186">
        <v>190.20892980000002</v>
      </c>
      <c r="M55" s="186">
        <v>604.9097008</v>
      </c>
      <c r="N55" s="185">
        <v>286.50999999999993</v>
      </c>
    </row>
    <row r="56" spans="1:14">
      <c r="A56" s="192" t="s">
        <v>298</v>
      </c>
      <c r="B56" s="187">
        <v>92.419999999999987</v>
      </c>
      <c r="C56" s="187">
        <v>85.677068300000002</v>
      </c>
      <c r="D56" s="187">
        <v>-21.0739476</v>
      </c>
      <c r="E56" s="198">
        <v>0.49617</v>
      </c>
      <c r="F56" s="187">
        <v>157.5192907</v>
      </c>
      <c r="G56" s="187">
        <v>29.260000000000005</v>
      </c>
      <c r="H56" s="187">
        <v>15.902369999999999</v>
      </c>
      <c r="I56" s="187"/>
      <c r="J56" s="187">
        <v>-10.85</v>
      </c>
      <c r="K56" s="187"/>
      <c r="L56" s="187">
        <v>34.312370000000001</v>
      </c>
      <c r="M56" s="193">
        <v>123.2069207</v>
      </c>
      <c r="N56" s="187">
        <v>63.159999999999982</v>
      </c>
    </row>
    <row r="57" spans="1:14">
      <c r="A57" s="192" t="s">
        <v>299</v>
      </c>
      <c r="B57" s="187">
        <v>8.1400000000000041</v>
      </c>
      <c r="C57" s="187">
        <v>97.616829999999993</v>
      </c>
      <c r="D57" s="187">
        <v>-17.813839999999999</v>
      </c>
      <c r="E57" s="187">
        <v>-2.12</v>
      </c>
      <c r="F57" s="187">
        <v>85.82298999999999</v>
      </c>
      <c r="G57" s="187">
        <v>-18.66</v>
      </c>
      <c r="H57" s="187">
        <v>14.22644</v>
      </c>
      <c r="I57" s="187"/>
      <c r="J57" s="187">
        <v>-9.8714601999999978</v>
      </c>
      <c r="K57" s="187">
        <v>-2.12</v>
      </c>
      <c r="L57" s="187">
        <v>-16.425020199999999</v>
      </c>
      <c r="M57" s="193">
        <v>102.24801019999998</v>
      </c>
      <c r="N57" s="187">
        <v>26.800000000000004</v>
      </c>
    </row>
    <row r="58" spans="1:14">
      <c r="A58" s="192" t="s">
        <v>300</v>
      </c>
      <c r="B58" s="187">
        <v>6.2300000000000022</v>
      </c>
      <c r="C58" s="187"/>
      <c r="D58" s="187"/>
      <c r="E58" s="199">
        <v>8.57</v>
      </c>
      <c r="F58" s="187">
        <v>14.800000000000002</v>
      </c>
      <c r="G58" s="187">
        <v>1.0500000000000016</v>
      </c>
      <c r="H58" s="187">
        <v>1.34375</v>
      </c>
      <c r="I58" s="187"/>
      <c r="J58" s="187"/>
      <c r="K58" s="199">
        <v>7.0510000000000002</v>
      </c>
      <c r="L58" s="187">
        <v>9.4447500000000026</v>
      </c>
      <c r="M58" s="193">
        <v>5.3552499999999998</v>
      </c>
      <c r="N58" s="187">
        <v>5.1800000000000006</v>
      </c>
    </row>
    <row r="59" spans="1:14">
      <c r="A59" s="192" t="s">
        <v>301</v>
      </c>
      <c r="B59" s="187">
        <v>134.75</v>
      </c>
      <c r="C59" s="187">
        <v>104.63099990000001</v>
      </c>
      <c r="D59" s="187">
        <v>0</v>
      </c>
      <c r="E59" s="187">
        <v>-10.97</v>
      </c>
      <c r="F59" s="187">
        <v>228.41099990000001</v>
      </c>
      <c r="G59" s="187">
        <v>56.540000000000006</v>
      </c>
      <c r="H59" s="187">
        <v>24.476019999999998</v>
      </c>
      <c r="I59" s="187"/>
      <c r="J59" s="187">
        <v>0</v>
      </c>
      <c r="K59" s="187">
        <v>-6.7450000000000001</v>
      </c>
      <c r="L59" s="187">
        <v>74.271019999999993</v>
      </c>
      <c r="M59" s="193">
        <v>154.13997990000001</v>
      </c>
      <c r="N59" s="187">
        <v>78.209999999999994</v>
      </c>
    </row>
    <row r="60" spans="1:14">
      <c r="A60" s="192" t="s">
        <v>302</v>
      </c>
      <c r="B60" s="187">
        <v>53.699999999999996</v>
      </c>
      <c r="C60" s="187">
        <v>28</v>
      </c>
      <c r="D60" s="187">
        <v>0</v>
      </c>
      <c r="E60" s="187">
        <v>0</v>
      </c>
      <c r="F60" s="187">
        <v>81.699999999999989</v>
      </c>
      <c r="G60" s="187">
        <v>17.360000000000003</v>
      </c>
      <c r="H60" s="187">
        <v>8.68</v>
      </c>
      <c r="I60" s="187"/>
      <c r="J60" s="187">
        <v>0</v>
      </c>
      <c r="K60" s="187">
        <v>0</v>
      </c>
      <c r="L60" s="187">
        <v>26.040000000000003</v>
      </c>
      <c r="M60" s="193">
        <v>55.659999999999982</v>
      </c>
      <c r="N60" s="187">
        <v>36.339999999999989</v>
      </c>
    </row>
    <row r="61" spans="1:14">
      <c r="A61" s="192" t="s">
        <v>303</v>
      </c>
      <c r="B61" s="187">
        <v>22.969999999999992</v>
      </c>
      <c r="C61" s="187">
        <v>49.62</v>
      </c>
      <c r="D61" s="187">
        <v>-3.38</v>
      </c>
      <c r="E61" s="187">
        <v>5.97</v>
      </c>
      <c r="F61" s="187">
        <v>75.179999999999993</v>
      </c>
      <c r="G61" s="187">
        <v>7.0100000000000042</v>
      </c>
      <c r="H61" s="187">
        <v>8.67</v>
      </c>
      <c r="I61" s="187"/>
      <c r="J61" s="187">
        <v>-2.2599999999999998</v>
      </c>
      <c r="K61" s="187">
        <v>0.61999999999999988</v>
      </c>
      <c r="L61" s="187">
        <v>14.040000000000003</v>
      </c>
      <c r="M61" s="193">
        <v>61.139999999999986</v>
      </c>
      <c r="N61" s="187">
        <v>15.959999999999987</v>
      </c>
    </row>
    <row r="62" spans="1:14">
      <c r="A62" s="192" t="s">
        <v>304</v>
      </c>
      <c r="B62" s="187">
        <v>7.07</v>
      </c>
      <c r="C62" s="187"/>
      <c r="D62" s="187">
        <v>0</v>
      </c>
      <c r="E62" s="187">
        <v>0</v>
      </c>
      <c r="F62" s="187">
        <v>7.07</v>
      </c>
      <c r="G62" s="187">
        <v>4.24</v>
      </c>
      <c r="H62" s="187">
        <v>1.2501599999999999</v>
      </c>
      <c r="I62" s="187"/>
      <c r="J62" s="187">
        <v>0</v>
      </c>
      <c r="K62" s="187">
        <v>0</v>
      </c>
      <c r="L62" s="187">
        <v>5.4901600000000004</v>
      </c>
      <c r="M62" s="193">
        <v>1.5798399999999999</v>
      </c>
      <c r="N62" s="187">
        <v>2.83</v>
      </c>
    </row>
    <row r="63" spans="1:14">
      <c r="A63" s="192" t="s">
        <v>305</v>
      </c>
      <c r="B63" s="187">
        <v>114.67000000000002</v>
      </c>
      <c r="C63" s="187">
        <v>64.211470000000006</v>
      </c>
      <c r="D63" s="187">
        <v>-32.32</v>
      </c>
      <c r="E63" s="200">
        <v>-1.9461199999999999</v>
      </c>
      <c r="F63" s="187">
        <v>144.61535000000003</v>
      </c>
      <c r="G63" s="187">
        <v>56.64</v>
      </c>
      <c r="H63" s="187">
        <v>15.601369999999999</v>
      </c>
      <c r="I63" s="187"/>
      <c r="J63" s="187">
        <v>-30.4</v>
      </c>
      <c r="K63" s="187">
        <v>1.19428</v>
      </c>
      <c r="L63" s="187">
        <v>43.035650000000004</v>
      </c>
      <c r="M63" s="193">
        <v>101.57970000000003</v>
      </c>
      <c r="N63" s="187">
        <v>58.030000000000015</v>
      </c>
    </row>
    <row r="64" spans="1:14">
      <c r="A64" s="182"/>
      <c r="B64" s="187"/>
      <c r="C64" s="183"/>
      <c r="D64" s="183"/>
      <c r="E64" s="183"/>
      <c r="F64" s="183"/>
      <c r="G64" s="187"/>
      <c r="H64" s="183"/>
      <c r="I64" s="183"/>
      <c r="J64" s="183"/>
      <c r="K64" s="183"/>
      <c r="L64" s="183"/>
      <c r="M64" s="183"/>
      <c r="N64" s="187"/>
    </row>
    <row r="65" spans="1:14">
      <c r="A65" s="197" t="s">
        <v>310</v>
      </c>
      <c r="B65" s="185">
        <v>1826.0100000000002</v>
      </c>
      <c r="C65" s="186">
        <v>213.76985859999999</v>
      </c>
      <c r="D65" s="186">
        <v>-716.36127469999997</v>
      </c>
      <c r="E65" s="186">
        <v>0</v>
      </c>
      <c r="F65" s="186">
        <v>1323.4185839000004</v>
      </c>
      <c r="G65" s="185">
        <v>649.04</v>
      </c>
      <c r="H65" s="186">
        <v>165.08414499999998</v>
      </c>
      <c r="I65" s="186">
        <v>0</v>
      </c>
      <c r="J65" s="186">
        <v>-322.72404</v>
      </c>
      <c r="K65" s="186">
        <v>0</v>
      </c>
      <c r="L65" s="186">
        <v>491.40010500000005</v>
      </c>
      <c r="M65" s="186">
        <v>832.01847890000067</v>
      </c>
      <c r="N65" s="185">
        <v>1176.9700000000005</v>
      </c>
    </row>
    <row r="66" spans="1:14">
      <c r="A66" s="192" t="s">
        <v>298</v>
      </c>
      <c r="B66" s="187">
        <v>105.64000000000001</v>
      </c>
      <c r="C66" s="187">
        <v>0</v>
      </c>
      <c r="D66" s="187">
        <v>1.18</v>
      </c>
      <c r="E66" s="187"/>
      <c r="F66" s="187">
        <v>106.82000000000002</v>
      </c>
      <c r="G66" s="187">
        <v>65.25</v>
      </c>
      <c r="H66" s="187">
        <v>7.5501500000000004</v>
      </c>
      <c r="I66" s="187"/>
      <c r="J66" s="187">
        <v>0</v>
      </c>
      <c r="K66" s="187">
        <v>0</v>
      </c>
      <c r="L66" s="187">
        <v>72.800150000000002</v>
      </c>
      <c r="M66" s="193">
        <v>34.019850000000019</v>
      </c>
      <c r="N66" s="187">
        <v>40.390000000000015</v>
      </c>
    </row>
    <row r="67" spans="1:14">
      <c r="A67" s="192" t="s">
        <v>299</v>
      </c>
      <c r="B67" s="187">
        <v>-1.6599999999999824</v>
      </c>
      <c r="C67" s="187">
        <v>0</v>
      </c>
      <c r="D67" s="187">
        <v>0</v>
      </c>
      <c r="E67" s="187"/>
      <c r="F67" s="187">
        <v>-1.6599999999999824</v>
      </c>
      <c r="G67" s="187">
        <v>-46.289999999999992</v>
      </c>
      <c r="H67" s="187">
        <v>7.3285299999999998</v>
      </c>
      <c r="I67" s="187"/>
      <c r="J67" s="187">
        <v>1.1735600000000002</v>
      </c>
      <c r="K67" s="187"/>
      <c r="L67" s="187">
        <v>-37.787909999999989</v>
      </c>
      <c r="M67" s="193">
        <v>36.127910000000007</v>
      </c>
      <c r="N67" s="187">
        <v>44.63000000000001</v>
      </c>
    </row>
    <row r="68" spans="1:14">
      <c r="A68" s="192" t="s">
        <v>300</v>
      </c>
      <c r="B68" s="187">
        <v>278.02999999999997</v>
      </c>
      <c r="C68" s="187">
        <v>213.76985859999999</v>
      </c>
      <c r="D68" s="187">
        <v>0</v>
      </c>
      <c r="E68" s="187">
        <v>0</v>
      </c>
      <c r="F68" s="187">
        <v>491.79985859999999</v>
      </c>
      <c r="G68" s="187">
        <v>145.49</v>
      </c>
      <c r="H68" s="187">
        <v>22.917380000000001</v>
      </c>
      <c r="I68" s="187"/>
      <c r="J68" s="187">
        <v>0</v>
      </c>
      <c r="K68" s="187">
        <v>0</v>
      </c>
      <c r="L68" s="187">
        <v>168.40738000000002</v>
      </c>
      <c r="M68" s="193">
        <v>323.3924786</v>
      </c>
      <c r="N68" s="187">
        <v>132.53999999999996</v>
      </c>
    </row>
    <row r="69" spans="1:14">
      <c r="A69" s="192" t="s">
        <v>301</v>
      </c>
      <c r="B69" s="187">
        <v>1188.2800000000004</v>
      </c>
      <c r="C69" s="187">
        <v>0</v>
      </c>
      <c r="D69" s="187">
        <v>-715.48127469999997</v>
      </c>
      <c r="E69" s="187">
        <v>0</v>
      </c>
      <c r="F69" s="187">
        <v>472.79872530000046</v>
      </c>
      <c r="G69" s="187">
        <v>389.89999999999992</v>
      </c>
      <c r="H69" s="187">
        <v>102.234655</v>
      </c>
      <c r="I69" s="187"/>
      <c r="J69" s="187">
        <v>-321.83760000000001</v>
      </c>
      <c r="K69" s="187">
        <v>0</v>
      </c>
      <c r="L69" s="187">
        <v>170.29705499999994</v>
      </c>
      <c r="M69" s="193">
        <v>302.50167030000051</v>
      </c>
      <c r="N69" s="187">
        <v>798.38000000000056</v>
      </c>
    </row>
    <row r="70" spans="1:14">
      <c r="A70" s="192" t="s">
        <v>302</v>
      </c>
      <c r="B70" s="187">
        <v>6.73</v>
      </c>
      <c r="C70" s="187"/>
      <c r="D70" s="187"/>
      <c r="E70" s="187"/>
      <c r="F70" s="187">
        <v>6.73</v>
      </c>
      <c r="G70" s="187">
        <v>6.7299999999999995</v>
      </c>
      <c r="H70" s="187"/>
      <c r="I70" s="187"/>
      <c r="J70" s="187">
        <v>0</v>
      </c>
      <c r="K70" s="187"/>
      <c r="L70" s="187">
        <v>6.7299999999999995</v>
      </c>
      <c r="M70" s="193">
        <v>0</v>
      </c>
      <c r="N70" s="187">
        <v>0</v>
      </c>
    </row>
    <row r="71" spans="1:14">
      <c r="A71" s="192" t="s">
        <v>303</v>
      </c>
      <c r="B71" s="187">
        <v>64.569999999999894</v>
      </c>
      <c r="C71" s="187">
        <v>0</v>
      </c>
      <c r="D71" s="187">
        <v>-2.06</v>
      </c>
      <c r="E71" s="187">
        <v>0</v>
      </c>
      <c r="F71" s="187">
        <v>62.509999999999891</v>
      </c>
      <c r="G71" s="187">
        <v>52.070000000000007</v>
      </c>
      <c r="H71" s="187">
        <v>5.67</v>
      </c>
      <c r="I71" s="187"/>
      <c r="J71" s="187">
        <v>-2.06</v>
      </c>
      <c r="K71" s="187"/>
      <c r="L71" s="187">
        <v>55.680000000000007</v>
      </c>
      <c r="M71" s="193">
        <v>6.8299999999998846</v>
      </c>
      <c r="N71" s="187">
        <v>12.499999999999886</v>
      </c>
    </row>
    <row r="72" spans="1:14">
      <c r="A72" s="192" t="s">
        <v>304</v>
      </c>
      <c r="B72" s="187">
        <v>0.62</v>
      </c>
      <c r="C72" s="187"/>
      <c r="D72" s="187"/>
      <c r="E72" s="187"/>
      <c r="F72" s="187">
        <v>0.62</v>
      </c>
      <c r="G72" s="187">
        <v>0.11</v>
      </c>
      <c r="H72" s="187">
        <v>6.3149999999999998E-2</v>
      </c>
      <c r="I72" s="187"/>
      <c r="J72" s="187"/>
      <c r="K72" s="187"/>
      <c r="L72" s="187">
        <v>0.17315</v>
      </c>
      <c r="M72" s="193">
        <v>0.44684999999999997</v>
      </c>
      <c r="N72" s="187">
        <v>0.51</v>
      </c>
    </row>
    <row r="73" spans="1:14">
      <c r="A73" s="192" t="s">
        <v>305</v>
      </c>
      <c r="B73" s="187">
        <v>183.8</v>
      </c>
      <c r="C73" s="187"/>
      <c r="D73" s="187">
        <v>0</v>
      </c>
      <c r="E73" s="187">
        <v>0</v>
      </c>
      <c r="F73" s="187">
        <v>183.8</v>
      </c>
      <c r="G73" s="187">
        <v>35.78</v>
      </c>
      <c r="H73" s="187">
        <v>19.32028</v>
      </c>
      <c r="I73" s="187"/>
      <c r="J73" s="187">
        <v>0</v>
      </c>
      <c r="K73" s="187">
        <v>0</v>
      </c>
      <c r="L73" s="187">
        <v>55.100279999999998</v>
      </c>
      <c r="M73" s="193">
        <v>128.69972000000001</v>
      </c>
      <c r="N73" s="187">
        <v>148.02000000000001</v>
      </c>
    </row>
    <row r="74" spans="1:14">
      <c r="A74" s="182"/>
      <c r="B74" s="187"/>
      <c r="C74" s="183"/>
      <c r="D74" s="183"/>
      <c r="E74" s="183"/>
      <c r="F74" s="183"/>
      <c r="G74" s="187"/>
      <c r="H74" s="183"/>
      <c r="I74" s="183"/>
      <c r="J74" s="183"/>
      <c r="K74" s="183"/>
      <c r="L74" s="183"/>
      <c r="M74" s="183"/>
      <c r="N74" s="187"/>
    </row>
    <row r="75" spans="1:14">
      <c r="A75" s="197" t="s">
        <v>287</v>
      </c>
      <c r="B75" s="185">
        <v>588.66000000000008</v>
      </c>
      <c r="C75" s="186">
        <v>51.772512800000015</v>
      </c>
      <c r="D75" s="186">
        <v>8.6185299999999998</v>
      </c>
      <c r="E75" s="186">
        <v>0</v>
      </c>
      <c r="F75" s="186">
        <v>649.05104280000012</v>
      </c>
      <c r="G75" s="185">
        <v>338.83</v>
      </c>
      <c r="H75" s="186">
        <v>83.395794399999986</v>
      </c>
      <c r="I75" s="186">
        <v>0</v>
      </c>
      <c r="J75" s="186">
        <v>-1.47559</v>
      </c>
      <c r="K75" s="186">
        <v>0</v>
      </c>
      <c r="L75" s="186">
        <v>420.75020440000003</v>
      </c>
      <c r="M75" s="186">
        <v>228.30083840000009</v>
      </c>
      <c r="N75" s="185">
        <v>249.8300000000001</v>
      </c>
    </row>
    <row r="76" spans="1:14">
      <c r="A76" s="192" t="s">
        <v>298</v>
      </c>
      <c r="B76" s="187">
        <v>150.49</v>
      </c>
      <c r="C76" s="187">
        <v>7.4733725</v>
      </c>
      <c r="D76" s="187">
        <v>9.7899999999999991</v>
      </c>
      <c r="E76" s="187"/>
      <c r="F76" s="187">
        <v>167.75337250000001</v>
      </c>
      <c r="G76" s="187">
        <v>97.050000000000011</v>
      </c>
      <c r="H76" s="187">
        <v>25.9280984</v>
      </c>
      <c r="I76" s="187"/>
      <c r="J76" s="187">
        <v>-0.44500000000000001</v>
      </c>
      <c r="K76" s="187"/>
      <c r="L76" s="187">
        <v>122.53309840000001</v>
      </c>
      <c r="M76" s="193">
        <v>45.220274099999997</v>
      </c>
      <c r="N76" s="187">
        <v>53.44</v>
      </c>
    </row>
    <row r="77" spans="1:14">
      <c r="A77" s="192" t="s">
        <v>299</v>
      </c>
      <c r="B77" s="187">
        <v>129.70000000000005</v>
      </c>
      <c r="C77" s="187">
        <v>11.446423300000019</v>
      </c>
      <c r="D77" s="187">
        <v>0</v>
      </c>
      <c r="E77" s="187"/>
      <c r="F77" s="187">
        <v>141.14642330000007</v>
      </c>
      <c r="G77" s="187">
        <v>62.81</v>
      </c>
      <c r="H77" s="187">
        <v>23.491625999999997</v>
      </c>
      <c r="I77" s="187"/>
      <c r="J77" s="187">
        <v>0</v>
      </c>
      <c r="K77" s="187"/>
      <c r="L77" s="187">
        <v>86.301625999999999</v>
      </c>
      <c r="M77" s="193">
        <v>54.844797300000067</v>
      </c>
      <c r="N77" s="187">
        <v>66.890000000000043</v>
      </c>
    </row>
    <row r="78" spans="1:14">
      <c r="A78" s="192" t="s">
        <v>300</v>
      </c>
      <c r="B78" s="187">
        <v>11.090000000000002</v>
      </c>
      <c r="C78" s="187">
        <v>0</v>
      </c>
      <c r="D78" s="187"/>
      <c r="E78" s="187"/>
      <c r="F78" s="187">
        <v>11.090000000000002</v>
      </c>
      <c r="G78" s="187">
        <v>6.7600000000000007</v>
      </c>
      <c r="H78" s="187">
        <v>1.73</v>
      </c>
      <c r="I78" s="187"/>
      <c r="J78" s="187"/>
      <c r="K78" s="187">
        <v>0</v>
      </c>
      <c r="L78" s="187">
        <v>8.49</v>
      </c>
      <c r="M78" s="193">
        <v>2.6000000000000014</v>
      </c>
      <c r="N78" s="187">
        <v>4.330000000000001</v>
      </c>
    </row>
    <row r="79" spans="1:14">
      <c r="A79" s="201" t="s">
        <v>301</v>
      </c>
      <c r="B79" s="202">
        <v>36.5</v>
      </c>
      <c r="C79" s="202">
        <v>13.668777</v>
      </c>
      <c r="D79" s="202">
        <v>-0.45378000000000002</v>
      </c>
      <c r="E79" s="202">
        <v>0</v>
      </c>
      <c r="F79" s="202">
        <v>49.714996999999997</v>
      </c>
      <c r="G79" s="202">
        <v>16.209999999999997</v>
      </c>
      <c r="H79" s="202">
        <v>8.0427999999999997</v>
      </c>
      <c r="I79" s="202"/>
      <c r="J79" s="202">
        <v>-0.45373999999999998</v>
      </c>
      <c r="K79" s="202"/>
      <c r="L79" s="202">
        <v>23.799059999999997</v>
      </c>
      <c r="M79" s="203">
        <v>25.915937</v>
      </c>
      <c r="N79" s="202">
        <v>20.290000000000003</v>
      </c>
    </row>
    <row r="80" spans="1:14">
      <c r="A80" s="192" t="s">
        <v>302</v>
      </c>
      <c r="B80" s="187">
        <v>30.489999999999995</v>
      </c>
      <c r="C80" s="187"/>
      <c r="D80" s="187"/>
      <c r="E80" s="187"/>
      <c r="F80" s="187">
        <v>30.489999999999995</v>
      </c>
      <c r="G80" s="187">
        <v>18.25</v>
      </c>
      <c r="H80" s="187">
        <v>2.38</v>
      </c>
      <c r="I80" s="187"/>
      <c r="J80" s="187"/>
      <c r="K80" s="187"/>
      <c r="L80" s="187">
        <v>20.63</v>
      </c>
      <c r="M80" s="193">
        <v>9.8599999999999959</v>
      </c>
      <c r="N80" s="187">
        <v>12.239999999999995</v>
      </c>
    </row>
    <row r="81" spans="1:14">
      <c r="A81" s="192" t="s">
        <v>303</v>
      </c>
      <c r="B81" s="187">
        <v>94.530000000000044</v>
      </c>
      <c r="C81" s="187">
        <v>10.95</v>
      </c>
      <c r="D81" s="187">
        <v>-0.5</v>
      </c>
      <c r="E81" s="187">
        <v>-1.31</v>
      </c>
      <c r="F81" s="187">
        <v>103.67000000000004</v>
      </c>
      <c r="G81" s="187">
        <v>70.42</v>
      </c>
      <c r="H81" s="187">
        <v>5.52</v>
      </c>
      <c r="I81" s="187"/>
      <c r="J81" s="187">
        <v>-0.5</v>
      </c>
      <c r="K81" s="187">
        <v>0</v>
      </c>
      <c r="L81" s="187">
        <v>75.44</v>
      </c>
      <c r="M81" s="193">
        <v>28.230000000000047</v>
      </c>
      <c r="N81" s="187">
        <v>24.110000000000042</v>
      </c>
    </row>
    <row r="82" spans="1:14">
      <c r="A82" s="192" t="s">
        <v>304</v>
      </c>
      <c r="B82" s="187">
        <v>46.679999999999986</v>
      </c>
      <c r="C82" s="187">
        <v>2.72749</v>
      </c>
      <c r="D82" s="187">
        <v>0</v>
      </c>
      <c r="E82" s="187">
        <v>1.31</v>
      </c>
      <c r="F82" s="187">
        <v>50.717489999999991</v>
      </c>
      <c r="G82" s="187">
        <v>29.190000000000005</v>
      </c>
      <c r="H82" s="187">
        <v>3.84673</v>
      </c>
      <c r="I82" s="187"/>
      <c r="J82" s="187">
        <v>0.12</v>
      </c>
      <c r="K82" s="187">
        <v>0</v>
      </c>
      <c r="L82" s="187">
        <v>33.156730000000003</v>
      </c>
      <c r="M82" s="193">
        <v>17.560759999999988</v>
      </c>
      <c r="N82" s="187">
        <v>17.489999999999981</v>
      </c>
    </row>
    <row r="83" spans="1:14">
      <c r="A83" s="192" t="s">
        <v>305</v>
      </c>
      <c r="B83" s="187">
        <v>89.18</v>
      </c>
      <c r="C83" s="187">
        <v>5.5064500000000001</v>
      </c>
      <c r="D83" s="187">
        <v>-0.21768999999999999</v>
      </c>
      <c r="E83" s="187">
        <v>0</v>
      </c>
      <c r="F83" s="187">
        <v>94.468760000000003</v>
      </c>
      <c r="G83" s="187">
        <v>38.14</v>
      </c>
      <c r="H83" s="187">
        <v>12.45654</v>
      </c>
      <c r="I83" s="187"/>
      <c r="J83" s="187">
        <v>-0.19685</v>
      </c>
      <c r="K83" s="187">
        <v>0</v>
      </c>
      <c r="L83" s="187">
        <v>50.399690000000007</v>
      </c>
      <c r="M83" s="193">
        <v>44.069069999999996</v>
      </c>
      <c r="N83" s="187">
        <v>51.040000000000006</v>
      </c>
    </row>
    <row r="84" spans="1:14">
      <c r="A84" s="182"/>
      <c r="B84" s="187"/>
      <c r="C84" s="183"/>
      <c r="D84" s="183"/>
      <c r="E84" s="183"/>
      <c r="F84" s="183"/>
      <c r="G84" s="187"/>
      <c r="H84" s="183"/>
      <c r="I84" s="183"/>
      <c r="J84" s="183"/>
      <c r="K84" s="183"/>
      <c r="L84" s="183"/>
      <c r="M84" s="194"/>
      <c r="N84" s="187"/>
    </row>
    <row r="85" spans="1:14">
      <c r="A85" s="197" t="s">
        <v>311</v>
      </c>
      <c r="B85" s="185">
        <v>1832.97</v>
      </c>
      <c r="C85" s="186">
        <v>27.683986699999998</v>
      </c>
      <c r="D85" s="186">
        <v>0.15</v>
      </c>
      <c r="E85" s="186">
        <v>0</v>
      </c>
      <c r="F85" s="186">
        <v>1860.8039867</v>
      </c>
      <c r="G85" s="185">
        <v>1586.3500000000001</v>
      </c>
      <c r="H85" s="186">
        <v>60.338079999999998</v>
      </c>
      <c r="I85" s="186">
        <v>0</v>
      </c>
      <c r="J85" s="186">
        <v>0</v>
      </c>
      <c r="K85" s="186">
        <v>0</v>
      </c>
      <c r="L85" s="186">
        <v>1646.6880800000004</v>
      </c>
      <c r="M85" s="186">
        <v>214.11590669999978</v>
      </c>
      <c r="N85" s="185">
        <v>246.61999999999989</v>
      </c>
    </row>
    <row r="86" spans="1:14">
      <c r="A86" s="192" t="s">
        <v>298</v>
      </c>
      <c r="B86" s="187">
        <v>2.7400000000000007</v>
      </c>
      <c r="C86" s="187"/>
      <c r="D86" s="187">
        <v>0.15</v>
      </c>
      <c r="E86" s="187"/>
      <c r="F86" s="187">
        <v>2.8900000000000006</v>
      </c>
      <c r="G86" s="187">
        <v>0.48000000000000004</v>
      </c>
      <c r="H86" s="187">
        <v>8.1570000000000004E-2</v>
      </c>
      <c r="I86" s="187"/>
      <c r="J86" s="187"/>
      <c r="K86" s="195"/>
      <c r="L86" s="187">
        <v>0.56157000000000001</v>
      </c>
      <c r="M86" s="193">
        <v>2.3284300000000004</v>
      </c>
      <c r="N86" s="187">
        <v>2.2600000000000007</v>
      </c>
    </row>
    <row r="87" spans="1:14">
      <c r="A87" s="192" t="s">
        <v>299</v>
      </c>
      <c r="B87" s="187">
        <v>114.54999999999998</v>
      </c>
      <c r="C87" s="187">
        <v>8.0240042999999979</v>
      </c>
      <c r="D87" s="187">
        <v>0</v>
      </c>
      <c r="E87" s="187"/>
      <c r="F87" s="187">
        <v>122.57400429999998</v>
      </c>
      <c r="G87" s="187">
        <v>92.32</v>
      </c>
      <c r="H87" s="187">
        <v>2.9556800000000001</v>
      </c>
      <c r="I87" s="187"/>
      <c r="J87" s="187"/>
      <c r="K87" s="195"/>
      <c r="L87" s="187">
        <v>95.275679999999994</v>
      </c>
      <c r="M87" s="193">
        <v>27.29832429999999</v>
      </c>
      <c r="N87" s="187">
        <v>22.22999999999999</v>
      </c>
    </row>
    <row r="88" spans="1:14">
      <c r="A88" s="192" t="s">
        <v>300</v>
      </c>
      <c r="B88" s="187">
        <v>1309.42</v>
      </c>
      <c r="C88" s="187"/>
      <c r="D88" s="187"/>
      <c r="E88" s="187"/>
      <c r="F88" s="187">
        <v>1309.42</v>
      </c>
      <c r="G88" s="187">
        <v>1269.0500000000002</v>
      </c>
      <c r="H88" s="187">
        <v>32.100830000000002</v>
      </c>
      <c r="I88" s="187"/>
      <c r="J88" s="187">
        <v>0</v>
      </c>
      <c r="K88" s="204"/>
      <c r="L88" s="187">
        <v>1301.1508300000003</v>
      </c>
      <c r="M88" s="193">
        <v>8.2691699999998036</v>
      </c>
      <c r="N88" s="187">
        <v>40.369999999999891</v>
      </c>
    </row>
    <row r="89" spans="1:14">
      <c r="A89" s="192" t="s">
        <v>301</v>
      </c>
      <c r="B89" s="187">
        <v>232.51000000000002</v>
      </c>
      <c r="C89" s="187">
        <v>19.659982400000001</v>
      </c>
      <c r="D89" s="187"/>
      <c r="E89" s="187"/>
      <c r="F89" s="187">
        <v>252.16998240000001</v>
      </c>
      <c r="G89" s="187">
        <v>51.51</v>
      </c>
      <c r="H89" s="187">
        <v>24.44</v>
      </c>
      <c r="I89" s="187"/>
      <c r="J89" s="187">
        <v>0</v>
      </c>
      <c r="K89" s="195"/>
      <c r="L89" s="187">
        <v>75.95</v>
      </c>
      <c r="M89" s="193">
        <v>176.21998239999999</v>
      </c>
      <c r="N89" s="187">
        <v>181.00000000000003</v>
      </c>
    </row>
    <row r="90" spans="1:14">
      <c r="A90" s="192" t="s">
        <v>302</v>
      </c>
      <c r="B90" s="187">
        <v>22.710000000000008</v>
      </c>
      <c r="C90" s="187"/>
      <c r="D90" s="187"/>
      <c r="E90" s="187"/>
      <c r="F90" s="187">
        <v>22.710000000000008</v>
      </c>
      <c r="G90" s="187">
        <v>22.71</v>
      </c>
      <c r="H90" s="187"/>
      <c r="I90" s="187"/>
      <c r="J90" s="187"/>
      <c r="K90" s="196"/>
      <c r="L90" s="187">
        <v>22.71</v>
      </c>
      <c r="M90" s="193">
        <v>0</v>
      </c>
      <c r="N90" s="187">
        <v>0</v>
      </c>
    </row>
    <row r="91" spans="1:14">
      <c r="A91" s="192" t="s">
        <v>303</v>
      </c>
      <c r="B91" s="187">
        <v>151.04000000000002</v>
      </c>
      <c r="C91" s="187"/>
      <c r="D91" s="187"/>
      <c r="E91" s="187"/>
      <c r="F91" s="187">
        <v>151.04000000000002</v>
      </c>
      <c r="G91" s="187">
        <v>150.28000000000003</v>
      </c>
      <c r="H91" s="187">
        <v>0.76</v>
      </c>
      <c r="I91" s="187"/>
      <c r="J91" s="187"/>
      <c r="K91" s="195"/>
      <c r="L91" s="187">
        <v>151.04000000000002</v>
      </c>
      <c r="M91" s="193">
        <v>0</v>
      </c>
      <c r="N91" s="187">
        <v>0.75999999999999091</v>
      </c>
    </row>
    <row r="92" spans="1:14">
      <c r="A92" s="192" t="s">
        <v>304</v>
      </c>
      <c r="B92" s="187">
        <v>0</v>
      </c>
      <c r="C92" s="187"/>
      <c r="D92" s="187"/>
      <c r="E92" s="187"/>
      <c r="F92" s="187">
        <v>0</v>
      </c>
      <c r="G92" s="187">
        <v>0</v>
      </c>
      <c r="H92" s="187"/>
      <c r="I92" s="187"/>
      <c r="J92" s="187"/>
      <c r="K92" s="196"/>
      <c r="L92" s="187">
        <v>0</v>
      </c>
      <c r="M92" s="193">
        <v>0</v>
      </c>
      <c r="N92" s="187">
        <v>0</v>
      </c>
    </row>
    <row r="93" spans="1:14">
      <c r="A93" s="192" t="s">
        <v>305</v>
      </c>
      <c r="B93" s="187">
        <v>0</v>
      </c>
      <c r="C93" s="187"/>
      <c r="D93" s="187"/>
      <c r="E93" s="187"/>
      <c r="F93" s="187">
        <v>0</v>
      </c>
      <c r="G93" s="187">
        <v>0</v>
      </c>
      <c r="H93" s="187"/>
      <c r="I93" s="187"/>
      <c r="J93" s="187"/>
      <c r="K93" s="196"/>
      <c r="L93" s="187">
        <v>0</v>
      </c>
      <c r="M93" s="193">
        <v>0</v>
      </c>
      <c r="N93" s="187">
        <v>0</v>
      </c>
    </row>
    <row r="94" spans="1:14">
      <c r="A94" s="182"/>
      <c r="B94" s="187"/>
      <c r="C94" s="183"/>
      <c r="D94" s="183"/>
      <c r="E94" s="183"/>
      <c r="F94" s="183"/>
      <c r="G94" s="187"/>
      <c r="H94" s="183"/>
      <c r="I94" s="183"/>
      <c r="J94" s="183"/>
      <c r="K94" s="205"/>
      <c r="L94" s="183"/>
      <c r="M94" s="194"/>
      <c r="N94" s="187"/>
    </row>
    <row r="95" spans="1:14">
      <c r="A95" s="197" t="s">
        <v>288</v>
      </c>
      <c r="B95" s="185">
        <v>376.85</v>
      </c>
      <c r="C95" s="186">
        <v>0</v>
      </c>
      <c r="D95" s="186">
        <v>0</v>
      </c>
      <c r="E95" s="186">
        <v>0</v>
      </c>
      <c r="F95" s="186">
        <v>376.85</v>
      </c>
      <c r="G95" s="185">
        <v>119.54</v>
      </c>
      <c r="H95" s="186">
        <v>21.876800000000003</v>
      </c>
      <c r="I95" s="186">
        <v>0</v>
      </c>
      <c r="J95" s="186">
        <v>0</v>
      </c>
      <c r="K95" s="186">
        <v>0</v>
      </c>
      <c r="L95" s="186">
        <v>141.41680000000002</v>
      </c>
      <c r="M95" s="186">
        <v>235.4332</v>
      </c>
      <c r="N95" s="185">
        <v>257.31000000000006</v>
      </c>
    </row>
    <row r="96" spans="1:14">
      <c r="A96" s="192" t="s">
        <v>298</v>
      </c>
      <c r="B96" s="187">
        <v>0</v>
      </c>
      <c r="C96" s="187"/>
      <c r="D96" s="187"/>
      <c r="E96" s="187"/>
      <c r="F96" s="187">
        <v>0</v>
      </c>
      <c r="G96" s="187">
        <v>0</v>
      </c>
      <c r="H96" s="187"/>
      <c r="I96" s="187"/>
      <c r="J96" s="187"/>
      <c r="K96" s="195"/>
      <c r="L96" s="187">
        <v>0</v>
      </c>
      <c r="M96" s="193">
        <v>0</v>
      </c>
      <c r="N96" s="187">
        <v>0</v>
      </c>
    </row>
    <row r="97" spans="1:14">
      <c r="A97" s="192" t="s">
        <v>299</v>
      </c>
      <c r="B97" s="187">
        <v>13.569999999999993</v>
      </c>
      <c r="C97" s="187"/>
      <c r="D97" s="187"/>
      <c r="E97" s="187"/>
      <c r="F97" s="187">
        <v>13.569999999999993</v>
      </c>
      <c r="G97" s="187">
        <v>7.23</v>
      </c>
      <c r="H97" s="187">
        <v>0.51195999999999997</v>
      </c>
      <c r="I97" s="187"/>
      <c r="J97" s="187"/>
      <c r="K97" s="195"/>
      <c r="L97" s="187">
        <v>7.7419600000000006</v>
      </c>
      <c r="M97" s="193">
        <v>5.8280399999999926</v>
      </c>
      <c r="N97" s="187">
        <v>6.3399999999999928</v>
      </c>
    </row>
    <row r="98" spans="1:14">
      <c r="A98" s="192" t="s">
        <v>300</v>
      </c>
      <c r="B98" s="187">
        <v>244.60000000000002</v>
      </c>
      <c r="C98" s="187"/>
      <c r="D98" s="187"/>
      <c r="E98" s="187"/>
      <c r="F98" s="187">
        <v>244.60000000000002</v>
      </c>
      <c r="G98" s="187">
        <v>95.320000000000007</v>
      </c>
      <c r="H98" s="187">
        <v>16.784030000000001</v>
      </c>
      <c r="I98" s="187"/>
      <c r="J98" s="187">
        <v>0</v>
      </c>
      <c r="K98" s="195"/>
      <c r="L98" s="187">
        <v>112.10403000000001</v>
      </c>
      <c r="M98" s="193">
        <v>132.49597</v>
      </c>
      <c r="N98" s="187">
        <v>149.28000000000003</v>
      </c>
    </row>
    <row r="99" spans="1:14">
      <c r="A99" s="192" t="s">
        <v>301</v>
      </c>
      <c r="B99" s="187">
        <v>20.329999999999998</v>
      </c>
      <c r="C99" s="187">
        <v>0</v>
      </c>
      <c r="D99" s="187">
        <v>0</v>
      </c>
      <c r="E99" s="187"/>
      <c r="F99" s="187">
        <v>20.329999999999998</v>
      </c>
      <c r="G99" s="187">
        <v>10.36</v>
      </c>
      <c r="H99" s="187">
        <v>2.1901899999999999</v>
      </c>
      <c r="I99" s="187"/>
      <c r="J99" s="187">
        <v>0</v>
      </c>
      <c r="K99" s="196"/>
      <c r="L99" s="187">
        <v>12.550189999999999</v>
      </c>
      <c r="M99" s="193">
        <v>7.7798099999999994</v>
      </c>
      <c r="N99" s="187">
        <v>9.9699999999999989</v>
      </c>
    </row>
    <row r="100" spans="1:14">
      <c r="A100" s="192" t="s">
        <v>302</v>
      </c>
      <c r="B100" s="187">
        <v>0.17</v>
      </c>
      <c r="C100" s="187"/>
      <c r="D100" s="187"/>
      <c r="E100" s="187"/>
      <c r="F100" s="187">
        <v>0.17</v>
      </c>
      <c r="G100" s="187">
        <v>0.06</v>
      </c>
      <c r="H100" s="187">
        <v>0.02</v>
      </c>
      <c r="I100" s="187"/>
      <c r="J100" s="187"/>
      <c r="K100" s="195"/>
      <c r="L100" s="187">
        <v>0.08</v>
      </c>
      <c r="M100" s="193">
        <v>9.0000000000000011E-2</v>
      </c>
      <c r="N100" s="187">
        <v>0.11000000000000001</v>
      </c>
    </row>
    <row r="101" spans="1:14">
      <c r="A101" s="192" t="s">
        <v>303</v>
      </c>
      <c r="B101" s="187">
        <v>87.600000000000009</v>
      </c>
      <c r="C101" s="187">
        <v>0</v>
      </c>
      <c r="D101" s="187">
        <v>0</v>
      </c>
      <c r="E101" s="187"/>
      <c r="F101" s="187">
        <v>87.600000000000009</v>
      </c>
      <c r="G101" s="187">
        <v>2.5500000000000007</v>
      </c>
      <c r="H101" s="187">
        <v>1.5</v>
      </c>
      <c r="I101" s="187"/>
      <c r="J101" s="187">
        <v>0</v>
      </c>
      <c r="K101" s="195"/>
      <c r="L101" s="187">
        <v>4.0500000000000007</v>
      </c>
      <c r="M101" s="193">
        <v>83.550000000000011</v>
      </c>
      <c r="N101" s="187">
        <v>85.050000000000011</v>
      </c>
    </row>
    <row r="102" spans="1:14">
      <c r="A102" s="192" t="s">
        <v>304</v>
      </c>
      <c r="B102" s="187">
        <v>1.75</v>
      </c>
      <c r="C102" s="187"/>
      <c r="D102" s="187">
        <v>0</v>
      </c>
      <c r="E102" s="187"/>
      <c r="F102" s="187">
        <v>1.75</v>
      </c>
      <c r="G102" s="187">
        <v>0.17999999999999616</v>
      </c>
      <c r="H102" s="187">
        <v>3.1019999999999999E-2</v>
      </c>
      <c r="I102" s="187"/>
      <c r="J102" s="187">
        <v>0</v>
      </c>
      <c r="K102" s="195"/>
      <c r="L102" s="187">
        <v>0.21101999999999616</v>
      </c>
      <c r="M102" s="193">
        <v>1.5389800000000038</v>
      </c>
      <c r="N102" s="187">
        <v>1.5700000000000038</v>
      </c>
    </row>
    <row r="103" spans="1:14">
      <c r="A103" s="192" t="s">
        <v>305</v>
      </c>
      <c r="B103" s="187">
        <v>8.83</v>
      </c>
      <c r="C103" s="187">
        <v>0</v>
      </c>
      <c r="D103" s="187"/>
      <c r="E103" s="187"/>
      <c r="F103" s="187">
        <v>8.83</v>
      </c>
      <c r="G103" s="187">
        <v>3.84</v>
      </c>
      <c r="H103" s="187">
        <v>0.83960000000000001</v>
      </c>
      <c r="I103" s="187"/>
      <c r="J103" s="187">
        <v>0</v>
      </c>
      <c r="K103" s="196"/>
      <c r="L103" s="187">
        <v>4.6795999999999998</v>
      </c>
      <c r="M103" s="193">
        <v>4.1504000000000003</v>
      </c>
      <c r="N103" s="187">
        <v>4.99</v>
      </c>
    </row>
    <row r="104" spans="1:14">
      <c r="A104" s="182"/>
      <c r="B104" s="187"/>
      <c r="C104" s="183"/>
      <c r="D104" s="183"/>
      <c r="E104" s="183"/>
      <c r="F104" s="183"/>
      <c r="G104" s="187"/>
      <c r="H104" s="183"/>
      <c r="I104" s="183"/>
      <c r="J104" s="183"/>
      <c r="K104" s="183"/>
      <c r="L104" s="183"/>
      <c r="M104" s="183"/>
      <c r="N104" s="187"/>
    </row>
    <row r="105" spans="1:14">
      <c r="A105" s="197" t="s">
        <v>312</v>
      </c>
      <c r="B105" s="185">
        <v>886.40000000000009</v>
      </c>
      <c r="C105" s="186">
        <v>124.99596089999989</v>
      </c>
      <c r="D105" s="186">
        <v>0</v>
      </c>
      <c r="E105" s="186">
        <v>0</v>
      </c>
      <c r="F105" s="186">
        <v>1011.3959609000001</v>
      </c>
      <c r="G105" s="185">
        <v>537.02</v>
      </c>
      <c r="H105" s="186">
        <v>68.589910000000003</v>
      </c>
      <c r="I105" s="186">
        <v>0</v>
      </c>
      <c r="J105" s="186">
        <v>0</v>
      </c>
      <c r="K105" s="186">
        <v>0</v>
      </c>
      <c r="L105" s="186">
        <v>605.6099099999999</v>
      </c>
      <c r="M105" s="186">
        <v>405.78605090000008</v>
      </c>
      <c r="N105" s="185">
        <v>349.38000000000017</v>
      </c>
    </row>
    <row r="106" spans="1:14">
      <c r="A106" s="192" t="s">
        <v>298</v>
      </c>
      <c r="B106" s="187">
        <v>0</v>
      </c>
      <c r="C106" s="187"/>
      <c r="D106" s="187"/>
      <c r="E106" s="187"/>
      <c r="F106" s="187">
        <v>0</v>
      </c>
      <c r="G106" s="187">
        <v>0</v>
      </c>
      <c r="H106" s="187"/>
      <c r="I106" s="187"/>
      <c r="J106" s="187"/>
      <c r="K106" s="187"/>
      <c r="L106" s="187">
        <v>0</v>
      </c>
      <c r="M106" s="193">
        <v>0</v>
      </c>
      <c r="N106" s="187">
        <v>0</v>
      </c>
    </row>
    <row r="107" spans="1:14">
      <c r="A107" s="192" t="s">
        <v>299</v>
      </c>
      <c r="B107" s="187">
        <v>746.69000000000017</v>
      </c>
      <c r="C107" s="187">
        <v>96.20596089999988</v>
      </c>
      <c r="D107" s="187"/>
      <c r="E107" s="187"/>
      <c r="F107" s="187">
        <v>842.89596090000009</v>
      </c>
      <c r="G107" s="187">
        <v>462.5</v>
      </c>
      <c r="H107" s="187">
        <v>55.531300000000002</v>
      </c>
      <c r="I107" s="187"/>
      <c r="J107" s="187"/>
      <c r="K107" s="187"/>
      <c r="L107" s="187">
        <v>518.03129999999999</v>
      </c>
      <c r="M107" s="193">
        <v>324.8646609000001</v>
      </c>
      <c r="N107" s="187">
        <v>284.19000000000017</v>
      </c>
    </row>
    <row r="108" spans="1:14">
      <c r="A108" s="192" t="s">
        <v>300</v>
      </c>
      <c r="B108" s="187">
        <v>139.70999999999998</v>
      </c>
      <c r="C108" s="187">
        <v>0</v>
      </c>
      <c r="D108" s="187"/>
      <c r="E108" s="187"/>
      <c r="F108" s="187">
        <v>139.70999999999998</v>
      </c>
      <c r="G108" s="187">
        <v>74.52</v>
      </c>
      <c r="H108" s="187">
        <v>12.41846</v>
      </c>
      <c r="I108" s="187"/>
      <c r="J108" s="187"/>
      <c r="K108" s="187"/>
      <c r="L108" s="187">
        <v>86.938459999999992</v>
      </c>
      <c r="M108" s="193">
        <v>52.771539999999987</v>
      </c>
      <c r="N108" s="187">
        <v>65.189999999999984</v>
      </c>
    </row>
    <row r="109" spans="1:14">
      <c r="A109" s="192" t="s">
        <v>301</v>
      </c>
      <c r="B109" s="187">
        <v>0</v>
      </c>
      <c r="C109" s="187">
        <v>28.79</v>
      </c>
      <c r="D109" s="187"/>
      <c r="E109" s="187"/>
      <c r="F109" s="187">
        <v>28.79</v>
      </c>
      <c r="G109" s="187">
        <v>0</v>
      </c>
      <c r="H109" s="187">
        <v>0.64015</v>
      </c>
      <c r="I109" s="187"/>
      <c r="J109" s="187"/>
      <c r="K109" s="187"/>
      <c r="L109" s="187">
        <v>0.64015</v>
      </c>
      <c r="M109" s="193">
        <v>28.149850000000001</v>
      </c>
      <c r="N109" s="187">
        <v>0</v>
      </c>
    </row>
    <row r="110" spans="1:14">
      <c r="A110" s="192" t="s">
        <v>302</v>
      </c>
      <c r="B110" s="187">
        <v>0</v>
      </c>
      <c r="C110" s="187"/>
      <c r="D110" s="187"/>
      <c r="E110" s="187"/>
      <c r="F110" s="187">
        <v>0</v>
      </c>
      <c r="G110" s="187">
        <v>0</v>
      </c>
      <c r="H110" s="187"/>
      <c r="I110" s="187"/>
      <c r="J110" s="187"/>
      <c r="K110" s="187"/>
      <c r="L110" s="187">
        <v>0</v>
      </c>
      <c r="M110" s="193">
        <v>0</v>
      </c>
      <c r="N110" s="187">
        <v>0</v>
      </c>
    </row>
    <row r="111" spans="1:14">
      <c r="A111" s="192" t="s">
        <v>303</v>
      </c>
      <c r="B111" s="187">
        <v>0</v>
      </c>
      <c r="C111" s="187"/>
      <c r="D111" s="187"/>
      <c r="E111" s="187"/>
      <c r="F111" s="187">
        <v>0</v>
      </c>
      <c r="G111" s="187">
        <v>0</v>
      </c>
      <c r="H111" s="187"/>
      <c r="I111" s="187"/>
      <c r="J111" s="187"/>
      <c r="K111" s="187"/>
      <c r="L111" s="187">
        <v>0</v>
      </c>
      <c r="M111" s="193">
        <v>0</v>
      </c>
      <c r="N111" s="187">
        <v>0</v>
      </c>
    </row>
    <row r="112" spans="1:14">
      <c r="A112" s="192" t="s">
        <v>304</v>
      </c>
      <c r="B112" s="187">
        <v>0</v>
      </c>
      <c r="C112" s="187"/>
      <c r="D112" s="187"/>
      <c r="E112" s="187"/>
      <c r="F112" s="187">
        <v>0</v>
      </c>
      <c r="G112" s="187">
        <v>0</v>
      </c>
      <c r="H112" s="187"/>
      <c r="I112" s="187"/>
      <c r="J112" s="187"/>
      <c r="K112" s="187"/>
      <c r="L112" s="187">
        <v>0</v>
      </c>
      <c r="M112" s="193">
        <v>0</v>
      </c>
      <c r="N112" s="187">
        <v>0</v>
      </c>
    </row>
    <row r="113" spans="1:14">
      <c r="A113" s="192" t="s">
        <v>305</v>
      </c>
      <c r="B113" s="187">
        <v>0</v>
      </c>
      <c r="C113" s="187"/>
      <c r="D113" s="187"/>
      <c r="E113" s="187"/>
      <c r="F113" s="187">
        <v>0</v>
      </c>
      <c r="G113" s="187">
        <v>0</v>
      </c>
      <c r="H113" s="187"/>
      <c r="I113" s="187"/>
      <c r="J113" s="187"/>
      <c r="K113" s="187"/>
      <c r="L113" s="187">
        <v>0</v>
      </c>
      <c r="M113" s="193">
        <v>0</v>
      </c>
      <c r="N113" s="187">
        <v>0</v>
      </c>
    </row>
    <row r="114" spans="1:14">
      <c r="A114" s="182"/>
      <c r="B114" s="187"/>
      <c r="C114" s="183"/>
      <c r="D114" s="183"/>
      <c r="E114" s="183"/>
      <c r="F114" s="183"/>
      <c r="G114" s="187"/>
      <c r="H114" s="183"/>
      <c r="I114" s="183"/>
      <c r="J114" s="183"/>
      <c r="K114" s="183"/>
      <c r="L114" s="183"/>
      <c r="M114" s="183"/>
      <c r="N114" s="187"/>
    </row>
    <row r="115" spans="1:14">
      <c r="A115" s="197" t="s">
        <v>289</v>
      </c>
      <c r="B115" s="185">
        <v>2481.66</v>
      </c>
      <c r="C115" s="186">
        <v>26.831483200000005</v>
      </c>
      <c r="D115" s="186">
        <v>-5.3055500000000002</v>
      </c>
      <c r="E115" s="186">
        <v>0</v>
      </c>
      <c r="F115" s="186">
        <v>2503.1859331999999</v>
      </c>
      <c r="G115" s="185">
        <v>1412.61</v>
      </c>
      <c r="H115" s="186">
        <v>248.55475899999985</v>
      </c>
      <c r="I115" s="186">
        <v>0</v>
      </c>
      <c r="J115" s="186">
        <v>-1.1354900000000001</v>
      </c>
      <c r="K115" s="186">
        <v>0</v>
      </c>
      <c r="L115" s="186">
        <v>1660.0292690000001</v>
      </c>
      <c r="M115" s="186">
        <v>843.15666420000025</v>
      </c>
      <c r="N115" s="185">
        <v>1069.05</v>
      </c>
    </row>
    <row r="116" spans="1:14">
      <c r="A116" s="192" t="s">
        <v>298</v>
      </c>
      <c r="B116" s="187">
        <v>24.569999999999986</v>
      </c>
      <c r="C116" s="187">
        <v>7.3899999999999993E-2</v>
      </c>
      <c r="D116" s="187">
        <v>-4.17</v>
      </c>
      <c r="E116" s="187"/>
      <c r="F116" s="187">
        <v>20.473899999999986</v>
      </c>
      <c r="G116" s="187">
        <v>17.939999999999998</v>
      </c>
      <c r="H116" s="187">
        <v>1.8667800000000001</v>
      </c>
      <c r="I116" s="187"/>
      <c r="J116" s="187"/>
      <c r="K116" s="187"/>
      <c r="L116" s="187">
        <v>19.806779999999996</v>
      </c>
      <c r="M116" s="193">
        <v>0.66711999999998994</v>
      </c>
      <c r="N116" s="187">
        <v>6.6299999999999883</v>
      </c>
    </row>
    <row r="117" spans="1:14">
      <c r="A117" s="192" t="s">
        <v>299</v>
      </c>
      <c r="B117" s="187">
        <v>1357.14</v>
      </c>
      <c r="C117" s="187">
        <v>4.8691475000000004</v>
      </c>
      <c r="D117" s="187">
        <v>0</v>
      </c>
      <c r="E117" s="187"/>
      <c r="F117" s="187">
        <v>1362.0091475000002</v>
      </c>
      <c r="G117" s="187">
        <v>858.99</v>
      </c>
      <c r="H117" s="187">
        <v>138.37728899999988</v>
      </c>
      <c r="I117" s="187"/>
      <c r="J117" s="187">
        <v>0</v>
      </c>
      <c r="K117" s="187"/>
      <c r="L117" s="187">
        <v>997.36728899999991</v>
      </c>
      <c r="M117" s="193">
        <v>364.64185850000024</v>
      </c>
      <c r="N117" s="187">
        <v>498.15000000000009</v>
      </c>
    </row>
    <row r="118" spans="1:14">
      <c r="A118" s="192" t="s">
        <v>300</v>
      </c>
      <c r="B118" s="187">
        <v>215.31999999999996</v>
      </c>
      <c r="C118" s="187">
        <v>3.691497</v>
      </c>
      <c r="D118" s="187"/>
      <c r="E118" s="187"/>
      <c r="F118" s="187">
        <v>219.01149699999996</v>
      </c>
      <c r="G118" s="187">
        <v>171.84</v>
      </c>
      <c r="H118" s="187">
        <v>17.171980000000001</v>
      </c>
      <c r="I118" s="187"/>
      <c r="J118" s="187"/>
      <c r="K118" s="187"/>
      <c r="L118" s="187">
        <v>189.01197999999999</v>
      </c>
      <c r="M118" s="193">
        <v>29.999516999999969</v>
      </c>
      <c r="N118" s="187">
        <v>43.479999999999961</v>
      </c>
    </row>
    <row r="119" spans="1:14">
      <c r="A119" s="192" t="s">
        <v>301</v>
      </c>
      <c r="B119" s="187">
        <v>338.70000000000005</v>
      </c>
      <c r="C119" s="187">
        <v>6.5375787000000001</v>
      </c>
      <c r="D119" s="187">
        <v>-0.67554999999999998</v>
      </c>
      <c r="E119" s="187"/>
      <c r="F119" s="187">
        <v>344.56202870000004</v>
      </c>
      <c r="G119" s="187">
        <v>126.85000000000001</v>
      </c>
      <c r="H119" s="187">
        <v>37.426969999999997</v>
      </c>
      <c r="I119" s="187"/>
      <c r="J119" s="187">
        <v>-0.67549000000000003</v>
      </c>
      <c r="K119" s="187"/>
      <c r="L119" s="187">
        <v>163.60148000000001</v>
      </c>
      <c r="M119" s="193">
        <v>180.96054870000003</v>
      </c>
      <c r="N119" s="187">
        <v>211.85000000000002</v>
      </c>
    </row>
    <row r="120" spans="1:14">
      <c r="A120" s="192" t="s">
        <v>302</v>
      </c>
      <c r="B120" s="187">
        <v>145.54</v>
      </c>
      <c r="C120" s="187">
        <v>2.14</v>
      </c>
      <c r="D120" s="187"/>
      <c r="E120" s="187"/>
      <c r="F120" s="187">
        <v>147.67999999999998</v>
      </c>
      <c r="G120" s="187">
        <v>47.120000000000005</v>
      </c>
      <c r="H120" s="187">
        <v>16.04</v>
      </c>
      <c r="I120" s="187"/>
      <c r="J120" s="187">
        <v>0</v>
      </c>
      <c r="K120" s="187"/>
      <c r="L120" s="187">
        <v>63.160000000000004</v>
      </c>
      <c r="M120" s="193">
        <v>84.519999999999982</v>
      </c>
      <c r="N120" s="187">
        <v>98.419999999999987</v>
      </c>
    </row>
    <row r="121" spans="1:14">
      <c r="A121" s="192" t="s">
        <v>303</v>
      </c>
      <c r="B121" s="187">
        <v>233.53999999999996</v>
      </c>
      <c r="C121" s="187">
        <v>3.42</v>
      </c>
      <c r="D121" s="187">
        <v>-0.46</v>
      </c>
      <c r="E121" s="187"/>
      <c r="F121" s="187">
        <v>236.49999999999994</v>
      </c>
      <c r="G121" s="187">
        <v>130.41</v>
      </c>
      <c r="H121" s="187">
        <v>20.68</v>
      </c>
      <c r="I121" s="187"/>
      <c r="J121" s="187">
        <v>-0.46</v>
      </c>
      <c r="K121" s="187">
        <v>0</v>
      </c>
      <c r="L121" s="187">
        <v>150.63</v>
      </c>
      <c r="M121" s="193">
        <v>85.869999999999948</v>
      </c>
      <c r="N121" s="187">
        <v>103.12999999999997</v>
      </c>
    </row>
    <row r="122" spans="1:14">
      <c r="A122" s="192" t="s">
        <v>304</v>
      </c>
      <c r="B122" s="187">
        <v>104.23000000000003</v>
      </c>
      <c r="C122" s="187">
        <v>0</v>
      </c>
      <c r="D122" s="187"/>
      <c r="E122" s="187"/>
      <c r="F122" s="187">
        <v>104.23000000000003</v>
      </c>
      <c r="G122" s="187">
        <v>29.700000000000003</v>
      </c>
      <c r="H122" s="187">
        <v>11.43947</v>
      </c>
      <c r="I122" s="187"/>
      <c r="J122" s="187"/>
      <c r="K122" s="187"/>
      <c r="L122" s="187">
        <v>41.139470000000003</v>
      </c>
      <c r="M122" s="193">
        <v>63.09053000000003</v>
      </c>
      <c r="N122" s="187">
        <v>74.53000000000003</v>
      </c>
    </row>
    <row r="123" spans="1:14">
      <c r="A123" s="192" t="s">
        <v>305</v>
      </c>
      <c r="B123" s="187">
        <v>62.61999999999999</v>
      </c>
      <c r="C123" s="187">
        <v>6.0993599999999999</v>
      </c>
      <c r="D123" s="187">
        <v>0</v>
      </c>
      <c r="E123" s="187"/>
      <c r="F123" s="187">
        <v>68.719359999999995</v>
      </c>
      <c r="G123" s="187">
        <v>29.760000000000005</v>
      </c>
      <c r="H123" s="187">
        <v>5.55227</v>
      </c>
      <c r="I123" s="187"/>
      <c r="J123" s="187">
        <v>0</v>
      </c>
      <c r="K123" s="187"/>
      <c r="L123" s="187">
        <v>35.312270000000005</v>
      </c>
      <c r="M123" s="193">
        <v>33.40708999999999</v>
      </c>
      <c r="N123" s="187">
        <v>32.859999999999985</v>
      </c>
    </row>
    <row r="124" spans="1:14">
      <c r="A124" s="182"/>
      <c r="B124" s="187"/>
      <c r="C124" s="183"/>
      <c r="D124" s="183"/>
      <c r="E124" s="183"/>
      <c r="F124" s="183"/>
      <c r="G124" s="187"/>
      <c r="H124" s="183"/>
      <c r="I124" s="183"/>
      <c r="J124" s="183"/>
      <c r="K124" s="183"/>
      <c r="L124" s="183"/>
      <c r="M124" s="183"/>
      <c r="N124" s="187"/>
    </row>
    <row r="125" spans="1:14">
      <c r="A125" s="197" t="s">
        <v>290</v>
      </c>
      <c r="B125" s="185">
        <v>2751.9700000000007</v>
      </c>
      <c r="C125" s="186">
        <v>147.22133500000012</v>
      </c>
      <c r="D125" s="186">
        <v>-131.59891000000002</v>
      </c>
      <c r="E125" s="186">
        <v>0</v>
      </c>
      <c r="F125" s="186">
        <v>2767.5924250000003</v>
      </c>
      <c r="G125" s="185">
        <v>2413.46</v>
      </c>
      <c r="H125" s="186">
        <v>160.38408259999991</v>
      </c>
      <c r="I125" s="186">
        <v>0</v>
      </c>
      <c r="J125" s="186">
        <v>-10.42726</v>
      </c>
      <c r="K125" s="186">
        <v>-2.4500000000013955E-3</v>
      </c>
      <c r="L125" s="186">
        <v>2563.4143725999998</v>
      </c>
      <c r="M125" s="186">
        <v>204.17805240000055</v>
      </c>
      <c r="N125" s="185">
        <v>338.51000000000028</v>
      </c>
    </row>
    <row r="126" spans="1:14">
      <c r="A126" s="192" t="s">
        <v>298</v>
      </c>
      <c r="B126" s="187">
        <v>0</v>
      </c>
      <c r="C126" s="187"/>
      <c r="D126" s="187"/>
      <c r="E126" s="187"/>
      <c r="F126" s="187">
        <v>0</v>
      </c>
      <c r="G126" s="187">
        <v>0</v>
      </c>
      <c r="H126" s="187"/>
      <c r="I126" s="187"/>
      <c r="J126" s="187"/>
      <c r="K126" s="187"/>
      <c r="L126" s="187">
        <v>0</v>
      </c>
      <c r="M126" s="193">
        <v>0</v>
      </c>
      <c r="N126" s="187">
        <v>0</v>
      </c>
    </row>
    <row r="127" spans="1:14">
      <c r="A127" s="192" t="s">
        <v>299</v>
      </c>
      <c r="B127" s="187">
        <v>2168.09</v>
      </c>
      <c r="C127" s="187">
        <v>147.22133500000012</v>
      </c>
      <c r="D127" s="187">
        <v>-138.04891000000001</v>
      </c>
      <c r="E127" s="187">
        <v>105.83</v>
      </c>
      <c r="F127" s="187">
        <v>2283.0924250000003</v>
      </c>
      <c r="G127" s="187">
        <v>2001.57</v>
      </c>
      <c r="H127" s="206">
        <v>102.1061925999999</v>
      </c>
      <c r="I127" s="187"/>
      <c r="J127" s="187">
        <v>-10.42726</v>
      </c>
      <c r="K127" s="187">
        <v>12.547549999999999</v>
      </c>
      <c r="L127" s="187">
        <v>2105.7964825999998</v>
      </c>
      <c r="M127" s="193">
        <v>177.29594240000051</v>
      </c>
      <c r="N127" s="187">
        <v>166.52000000000021</v>
      </c>
    </row>
    <row r="128" spans="1:14">
      <c r="A128" s="192" t="s">
        <v>300</v>
      </c>
      <c r="B128" s="187">
        <v>140.28</v>
      </c>
      <c r="C128" s="187"/>
      <c r="D128" s="187"/>
      <c r="E128" s="187"/>
      <c r="F128" s="187">
        <v>140.28</v>
      </c>
      <c r="G128" s="187">
        <v>132.35</v>
      </c>
      <c r="H128" s="187">
        <v>1.7514400000000001</v>
      </c>
      <c r="I128" s="187"/>
      <c r="J128" s="187"/>
      <c r="K128" s="187"/>
      <c r="L128" s="187">
        <v>134.10144</v>
      </c>
      <c r="M128" s="193">
        <v>6.1785600000000045</v>
      </c>
      <c r="N128" s="187">
        <v>7.9300000000000068</v>
      </c>
    </row>
    <row r="129" spans="1:14">
      <c r="A129" s="192" t="s">
        <v>301</v>
      </c>
      <c r="B129" s="187">
        <v>47.92</v>
      </c>
      <c r="C129" s="187">
        <v>0</v>
      </c>
      <c r="D129" s="187"/>
      <c r="E129" s="187"/>
      <c r="F129" s="187">
        <v>47.92</v>
      </c>
      <c r="G129" s="187">
        <v>36.29</v>
      </c>
      <c r="H129" s="187">
        <v>11.627980000000001</v>
      </c>
      <c r="I129" s="187"/>
      <c r="J129" s="187">
        <v>0</v>
      </c>
      <c r="K129" s="187"/>
      <c r="L129" s="187">
        <v>47.91798</v>
      </c>
      <c r="M129" s="193">
        <v>2.0200000000016871E-3</v>
      </c>
      <c r="N129" s="187">
        <v>11.630000000000003</v>
      </c>
    </row>
    <row r="130" spans="1:14">
      <c r="A130" s="192" t="s">
        <v>302</v>
      </c>
      <c r="B130" s="187">
        <v>0</v>
      </c>
      <c r="C130" s="187"/>
      <c r="D130" s="187"/>
      <c r="E130" s="187"/>
      <c r="F130" s="187">
        <v>0</v>
      </c>
      <c r="G130" s="187">
        <v>0</v>
      </c>
      <c r="H130" s="187"/>
      <c r="I130" s="187"/>
      <c r="J130" s="187"/>
      <c r="K130" s="187"/>
      <c r="L130" s="187">
        <v>0</v>
      </c>
      <c r="M130" s="193">
        <v>0</v>
      </c>
      <c r="N130" s="187">
        <v>0</v>
      </c>
    </row>
    <row r="131" spans="1:14">
      <c r="A131" s="192" t="s">
        <v>303</v>
      </c>
      <c r="B131" s="187">
        <v>219.99</v>
      </c>
      <c r="C131" s="187">
        <v>0</v>
      </c>
      <c r="D131" s="187"/>
      <c r="E131" s="187">
        <v>-105.83</v>
      </c>
      <c r="F131" s="187">
        <v>114.16000000000001</v>
      </c>
      <c r="G131" s="187">
        <v>99.210000000000008</v>
      </c>
      <c r="H131" s="187">
        <v>26.61</v>
      </c>
      <c r="I131" s="187"/>
      <c r="J131" s="187">
        <v>0</v>
      </c>
      <c r="K131" s="187">
        <v>-12.55</v>
      </c>
      <c r="L131" s="187">
        <v>113.27000000000001</v>
      </c>
      <c r="M131" s="193">
        <v>0.89000000000000057</v>
      </c>
      <c r="N131" s="187">
        <v>120.78</v>
      </c>
    </row>
    <row r="132" spans="1:14">
      <c r="A132" s="192" t="s">
        <v>304</v>
      </c>
      <c r="B132" s="187">
        <v>175.69000000000003</v>
      </c>
      <c r="C132" s="187">
        <v>0</v>
      </c>
      <c r="D132" s="187">
        <v>6.45</v>
      </c>
      <c r="E132" s="187"/>
      <c r="F132" s="187">
        <v>182.14000000000001</v>
      </c>
      <c r="G132" s="187">
        <v>144.04</v>
      </c>
      <c r="H132" s="187">
        <v>18.28847</v>
      </c>
      <c r="I132" s="187"/>
      <c r="J132" s="187">
        <v>0</v>
      </c>
      <c r="K132" s="187"/>
      <c r="L132" s="187">
        <v>162.32846999999998</v>
      </c>
      <c r="M132" s="193">
        <v>19.811530000000033</v>
      </c>
      <c r="N132" s="187">
        <v>31.650000000000034</v>
      </c>
    </row>
    <row r="133" spans="1:14">
      <c r="A133" s="192" t="s">
        <v>305</v>
      </c>
      <c r="B133" s="187">
        <v>0</v>
      </c>
      <c r="C133" s="187"/>
      <c r="D133" s="187"/>
      <c r="E133" s="187"/>
      <c r="F133" s="187">
        <v>0</v>
      </c>
      <c r="G133" s="187">
        <v>0</v>
      </c>
      <c r="H133" s="187"/>
      <c r="I133" s="187"/>
      <c r="J133" s="187"/>
      <c r="K133" s="187"/>
      <c r="L133" s="187">
        <v>0</v>
      </c>
      <c r="M133" s="193">
        <v>0</v>
      </c>
      <c r="N133" s="187">
        <v>0</v>
      </c>
    </row>
    <row r="134" spans="1:14">
      <c r="A134" s="182"/>
      <c r="B134" s="187"/>
      <c r="C134" s="183"/>
      <c r="D134" s="183"/>
      <c r="E134" s="183"/>
      <c r="F134" s="183"/>
      <c r="G134" s="187"/>
      <c r="H134" s="183"/>
      <c r="I134" s="183"/>
      <c r="J134" s="183"/>
      <c r="K134" s="183"/>
      <c r="L134" s="183"/>
      <c r="M134" s="183"/>
      <c r="N134" s="187"/>
    </row>
    <row r="135" spans="1:14">
      <c r="A135" s="197" t="s">
        <v>291</v>
      </c>
      <c r="B135" s="185">
        <v>2331.7400000000002</v>
      </c>
      <c r="C135" s="186">
        <v>361.36155329999997</v>
      </c>
      <c r="D135" s="186">
        <v>-6.45</v>
      </c>
      <c r="E135" s="186">
        <v>0</v>
      </c>
      <c r="F135" s="186">
        <v>2686.6515533000002</v>
      </c>
      <c r="G135" s="185">
        <v>1858.27</v>
      </c>
      <c r="H135" s="186">
        <v>284.60617449999995</v>
      </c>
      <c r="I135" s="186">
        <v>0</v>
      </c>
      <c r="J135" s="186">
        <v>0</v>
      </c>
      <c r="K135" s="186">
        <v>0</v>
      </c>
      <c r="L135" s="186">
        <v>2142.8761745000002</v>
      </c>
      <c r="M135" s="186">
        <v>543.77537880000011</v>
      </c>
      <c r="N135" s="185">
        <v>473.47000000000014</v>
      </c>
    </row>
    <row r="136" spans="1:14">
      <c r="A136" s="192" t="s">
        <v>298</v>
      </c>
      <c r="B136" s="187">
        <v>0</v>
      </c>
      <c r="C136" s="187"/>
      <c r="D136" s="207"/>
      <c r="E136" s="187"/>
      <c r="F136" s="187">
        <v>0</v>
      </c>
      <c r="G136" s="187">
        <v>0</v>
      </c>
      <c r="H136" s="207"/>
      <c r="I136" s="187"/>
      <c r="J136" s="187"/>
      <c r="K136" s="187"/>
      <c r="L136" s="187">
        <v>0</v>
      </c>
      <c r="M136" s="193">
        <v>0</v>
      </c>
      <c r="N136" s="187">
        <v>0</v>
      </c>
    </row>
    <row r="137" spans="1:14">
      <c r="A137" s="192" t="s">
        <v>299</v>
      </c>
      <c r="B137" s="187">
        <v>84.02</v>
      </c>
      <c r="C137" s="187">
        <v>0</v>
      </c>
      <c r="D137" s="207"/>
      <c r="E137" s="187"/>
      <c r="F137" s="187">
        <v>84.02</v>
      </c>
      <c r="G137" s="187">
        <v>29.24</v>
      </c>
      <c r="H137" s="207">
        <v>25.211300000000001</v>
      </c>
      <c r="I137" s="187"/>
      <c r="J137" s="187"/>
      <c r="K137" s="187"/>
      <c r="L137" s="187">
        <v>54.451300000000003</v>
      </c>
      <c r="M137" s="193">
        <v>29.568699999999993</v>
      </c>
      <c r="N137" s="187">
        <v>54.78</v>
      </c>
    </row>
    <row r="138" spans="1:14">
      <c r="A138" s="192" t="s">
        <v>300</v>
      </c>
      <c r="B138" s="175">
        <v>7.48</v>
      </c>
      <c r="C138" s="187"/>
      <c r="D138" s="175"/>
      <c r="E138" s="187"/>
      <c r="F138" s="187">
        <v>7.48</v>
      </c>
      <c r="G138" s="187">
        <v>5.4399999999999995</v>
      </c>
      <c r="H138" s="207">
        <v>0</v>
      </c>
      <c r="I138" s="187"/>
      <c r="J138" s="187">
        <v>0</v>
      </c>
      <c r="K138" s="187"/>
      <c r="L138" s="187">
        <v>5.4399999999999995</v>
      </c>
      <c r="M138" s="193">
        <v>2.0400000000000009</v>
      </c>
      <c r="N138" s="187">
        <v>2.0400000000000009</v>
      </c>
    </row>
    <row r="139" spans="1:14">
      <c r="A139" s="192" t="s">
        <v>301</v>
      </c>
      <c r="B139" s="175">
        <v>1543.63</v>
      </c>
      <c r="C139" s="187">
        <v>286.82155330000001</v>
      </c>
      <c r="D139" s="175"/>
      <c r="E139" s="187"/>
      <c r="F139" s="187">
        <v>1830.4515533000001</v>
      </c>
      <c r="G139" s="187">
        <v>1240.28</v>
      </c>
      <c r="H139" s="207">
        <v>188.50977449999999</v>
      </c>
      <c r="I139" s="187"/>
      <c r="J139" s="187">
        <v>0</v>
      </c>
      <c r="K139" s="187"/>
      <c r="L139" s="187">
        <v>1428.7897745</v>
      </c>
      <c r="M139" s="193">
        <v>401.66177880000009</v>
      </c>
      <c r="N139" s="187">
        <v>303.35000000000014</v>
      </c>
    </row>
    <row r="140" spans="1:14">
      <c r="A140" s="192" t="s">
        <v>302</v>
      </c>
      <c r="B140" s="175">
        <v>664.16</v>
      </c>
      <c r="C140" s="187">
        <v>74.539999999999992</v>
      </c>
      <c r="D140" s="175"/>
      <c r="E140" s="187"/>
      <c r="F140" s="187">
        <v>738.69999999999993</v>
      </c>
      <c r="G140" s="187">
        <v>563.66</v>
      </c>
      <c r="H140" s="207">
        <v>68.554000000000002</v>
      </c>
      <c r="I140" s="187"/>
      <c r="J140" s="187"/>
      <c r="K140" s="187"/>
      <c r="L140" s="187">
        <v>632.21399999999994</v>
      </c>
      <c r="M140" s="193">
        <v>106.48599999999999</v>
      </c>
      <c r="N140" s="187">
        <v>100.5</v>
      </c>
    </row>
    <row r="141" spans="1:14">
      <c r="A141" s="192" t="s">
        <v>303</v>
      </c>
      <c r="B141" s="175">
        <v>3.38</v>
      </c>
      <c r="C141" s="187"/>
      <c r="D141" s="175"/>
      <c r="E141" s="187"/>
      <c r="F141" s="187">
        <v>3.38</v>
      </c>
      <c r="G141" s="187">
        <v>3.38</v>
      </c>
      <c r="H141" s="207">
        <v>0</v>
      </c>
      <c r="I141" s="187"/>
      <c r="J141" s="187">
        <v>0</v>
      </c>
      <c r="K141" s="187"/>
      <c r="L141" s="187">
        <v>3.38</v>
      </c>
      <c r="M141" s="193">
        <v>0</v>
      </c>
      <c r="N141" s="187">
        <v>0</v>
      </c>
    </row>
    <row r="142" spans="1:14">
      <c r="A142" s="192" t="s">
        <v>304</v>
      </c>
      <c r="B142" s="175">
        <v>29.069999999999997</v>
      </c>
      <c r="C142" s="187">
        <v>0</v>
      </c>
      <c r="D142" s="175">
        <v>-6.45</v>
      </c>
      <c r="E142" s="187"/>
      <c r="F142" s="187">
        <v>22.619999999999997</v>
      </c>
      <c r="G142" s="187">
        <v>16.27</v>
      </c>
      <c r="H142" s="207">
        <v>2.3311000000000002</v>
      </c>
      <c r="I142" s="187"/>
      <c r="J142" s="187">
        <v>0</v>
      </c>
      <c r="K142" s="187"/>
      <c r="L142" s="187">
        <v>18.601099999999999</v>
      </c>
      <c r="M142" s="193">
        <v>4.0188999999999986</v>
      </c>
      <c r="N142" s="187">
        <v>12.799999999999997</v>
      </c>
    </row>
    <row r="143" spans="1:14">
      <c r="A143" s="192" t="s">
        <v>305</v>
      </c>
      <c r="B143" s="187">
        <v>0</v>
      </c>
      <c r="C143" s="187"/>
      <c r="D143" s="175"/>
      <c r="E143" s="187"/>
      <c r="F143" s="187">
        <v>0</v>
      </c>
      <c r="G143" s="187">
        <v>0</v>
      </c>
      <c r="H143" s="207"/>
      <c r="I143" s="187"/>
      <c r="J143" s="187"/>
      <c r="K143" s="187"/>
      <c r="L143" s="187">
        <v>0</v>
      </c>
      <c r="M143" s="193">
        <v>0</v>
      </c>
      <c r="N143" s="187">
        <v>0</v>
      </c>
    </row>
    <row r="144" spans="1:14">
      <c r="A144" s="182"/>
      <c r="B144" s="187"/>
      <c r="C144" s="183"/>
      <c r="D144" s="183"/>
      <c r="E144" s="183"/>
      <c r="F144" s="183"/>
      <c r="G144" s="187"/>
      <c r="H144" s="183"/>
      <c r="I144" s="183"/>
      <c r="J144" s="183"/>
      <c r="K144" s="183"/>
      <c r="L144" s="183"/>
      <c r="M144" s="183"/>
      <c r="N144" s="187"/>
    </row>
    <row r="145" spans="1:14">
      <c r="A145" s="197" t="s">
        <v>292</v>
      </c>
      <c r="B145" s="185">
        <v>2799.7400000000002</v>
      </c>
      <c r="C145" s="186">
        <v>482.87224019999991</v>
      </c>
      <c r="D145" s="186">
        <v>-45.379159800000004</v>
      </c>
      <c r="E145" s="186">
        <v>0</v>
      </c>
      <c r="F145" s="186">
        <v>3237.2330803999998</v>
      </c>
      <c r="G145" s="185">
        <v>1479.3000000000004</v>
      </c>
      <c r="H145" s="186">
        <v>470.22918770000001</v>
      </c>
      <c r="I145" s="186">
        <v>0</v>
      </c>
      <c r="J145" s="186">
        <v>-30.371277300000003</v>
      </c>
      <c r="K145" s="186">
        <v>0</v>
      </c>
      <c r="L145" s="186">
        <v>1919.1579104000007</v>
      </c>
      <c r="M145" s="186">
        <v>1318.0751699999996</v>
      </c>
      <c r="N145" s="185">
        <v>1320.44</v>
      </c>
    </row>
    <row r="146" spans="1:14">
      <c r="A146" s="192" t="s">
        <v>298</v>
      </c>
      <c r="B146" s="187">
        <v>806.58</v>
      </c>
      <c r="C146" s="187">
        <v>385.2758</v>
      </c>
      <c r="D146" s="187">
        <v>-14.014269800000001</v>
      </c>
      <c r="E146" s="187">
        <v>-57.550000000000004</v>
      </c>
      <c r="F146" s="187">
        <v>1120.2915302000001</v>
      </c>
      <c r="G146" s="187">
        <v>205.17000000000002</v>
      </c>
      <c r="H146" s="187">
        <v>182.11587390000003</v>
      </c>
      <c r="I146" s="187"/>
      <c r="J146" s="187">
        <v>0.83872269999999993</v>
      </c>
      <c r="K146" s="187">
        <v>-7.76</v>
      </c>
      <c r="L146" s="187">
        <v>380.36459660000008</v>
      </c>
      <c r="M146" s="193">
        <v>739.92693359999998</v>
      </c>
      <c r="N146" s="187">
        <v>601.41000000000008</v>
      </c>
    </row>
    <row r="147" spans="1:14">
      <c r="A147" s="192" t="s">
        <v>299</v>
      </c>
      <c r="B147" s="187">
        <v>868.31000000000006</v>
      </c>
      <c r="C147" s="187">
        <v>16.505141699999868</v>
      </c>
      <c r="D147" s="187">
        <v>0</v>
      </c>
      <c r="E147" s="187">
        <v>0.76</v>
      </c>
      <c r="F147" s="187">
        <v>885.5751416999999</v>
      </c>
      <c r="G147" s="187">
        <v>685.11000000000024</v>
      </c>
      <c r="H147" s="187">
        <v>76.020593800000029</v>
      </c>
      <c r="I147" s="187"/>
      <c r="J147" s="187">
        <v>0</v>
      </c>
      <c r="K147" s="187">
        <v>-0.06</v>
      </c>
      <c r="L147" s="187">
        <v>761.07059380000032</v>
      </c>
      <c r="M147" s="193">
        <v>124.50454789999958</v>
      </c>
      <c r="N147" s="187">
        <v>183.19999999999982</v>
      </c>
    </row>
    <row r="148" spans="1:14">
      <c r="A148" s="192" t="s">
        <v>300</v>
      </c>
      <c r="B148" s="187">
        <v>62.250000000000007</v>
      </c>
      <c r="C148" s="199">
        <v>4.9099999999999993</v>
      </c>
      <c r="D148" s="187"/>
      <c r="E148" s="199">
        <v>6.03</v>
      </c>
      <c r="F148" s="187">
        <v>73.190000000000012</v>
      </c>
      <c r="G148" s="187">
        <v>49.94</v>
      </c>
      <c r="H148" s="187">
        <v>6.14</v>
      </c>
      <c r="I148" s="187"/>
      <c r="J148" s="187"/>
      <c r="K148" s="199">
        <v>0.17</v>
      </c>
      <c r="L148" s="187">
        <v>56.25</v>
      </c>
      <c r="M148" s="193">
        <v>16.940000000000012</v>
      </c>
      <c r="N148" s="187">
        <v>12.310000000000009</v>
      </c>
    </row>
    <row r="149" spans="1:14">
      <c r="A149" s="192" t="s">
        <v>301</v>
      </c>
      <c r="B149" s="187">
        <v>270.46000000000004</v>
      </c>
      <c r="C149" s="187">
        <v>18.407308499999999</v>
      </c>
      <c r="D149" s="187">
        <v>-29.85</v>
      </c>
      <c r="E149" s="187">
        <v>0</v>
      </c>
      <c r="F149" s="187">
        <v>259.01730850000001</v>
      </c>
      <c r="G149" s="187">
        <v>109.82999999999998</v>
      </c>
      <c r="H149" s="187">
        <v>58.320410000000003</v>
      </c>
      <c r="I149" s="187"/>
      <c r="J149" s="187">
        <v>-29.85</v>
      </c>
      <c r="K149" s="187">
        <v>0</v>
      </c>
      <c r="L149" s="187">
        <v>138.30041</v>
      </c>
      <c r="M149" s="193">
        <v>120.71689850000001</v>
      </c>
      <c r="N149" s="187">
        <v>160.63000000000005</v>
      </c>
    </row>
    <row r="150" spans="1:14">
      <c r="A150" s="192" t="s">
        <v>302</v>
      </c>
      <c r="B150" s="187">
        <v>265.41999999999996</v>
      </c>
      <c r="C150" s="187">
        <v>0</v>
      </c>
      <c r="D150" s="187"/>
      <c r="E150" s="187">
        <v>0</v>
      </c>
      <c r="F150" s="187">
        <v>265.41999999999996</v>
      </c>
      <c r="G150" s="187">
        <v>197.94</v>
      </c>
      <c r="H150" s="187">
        <v>35.192</v>
      </c>
      <c r="I150" s="187"/>
      <c r="J150" s="187"/>
      <c r="K150" s="187">
        <v>0</v>
      </c>
      <c r="L150" s="187">
        <v>233.13200000000001</v>
      </c>
      <c r="M150" s="193">
        <v>32.287999999999954</v>
      </c>
      <c r="N150" s="187">
        <v>67.479999999999961</v>
      </c>
    </row>
    <row r="151" spans="1:14">
      <c r="A151" s="192" t="s">
        <v>303</v>
      </c>
      <c r="B151" s="187">
        <v>184.10999999999996</v>
      </c>
      <c r="C151" s="187">
        <v>36.78</v>
      </c>
      <c r="D151" s="187">
        <v>0</v>
      </c>
      <c r="E151" s="187">
        <v>9.76</v>
      </c>
      <c r="F151" s="187">
        <v>230.64999999999995</v>
      </c>
      <c r="G151" s="187">
        <v>91.42</v>
      </c>
      <c r="H151" s="187">
        <v>38.53</v>
      </c>
      <c r="I151" s="187"/>
      <c r="J151" s="187">
        <v>0</v>
      </c>
      <c r="K151" s="199">
        <v>0.5</v>
      </c>
      <c r="L151" s="187">
        <v>130.44999999999999</v>
      </c>
      <c r="M151" s="193">
        <v>100.19999999999996</v>
      </c>
      <c r="N151" s="187">
        <v>92.689999999999955</v>
      </c>
    </row>
    <row r="152" spans="1:14">
      <c r="A152" s="192" t="s">
        <v>304</v>
      </c>
      <c r="B152" s="187">
        <v>126.19</v>
      </c>
      <c r="C152" s="187">
        <v>16.753810000000001</v>
      </c>
      <c r="D152" s="187"/>
      <c r="E152" s="187">
        <v>0</v>
      </c>
      <c r="F152" s="187">
        <v>142.94380999999998</v>
      </c>
      <c r="G152" s="187">
        <v>26.46</v>
      </c>
      <c r="H152" s="187">
        <v>29.27871</v>
      </c>
      <c r="I152" s="187"/>
      <c r="J152" s="187"/>
      <c r="K152" s="187">
        <v>0</v>
      </c>
      <c r="L152" s="187">
        <v>55.738709999999998</v>
      </c>
      <c r="M152" s="193">
        <v>87.205099999999987</v>
      </c>
      <c r="N152" s="187">
        <v>99.72999999999999</v>
      </c>
    </row>
    <row r="153" spans="1:14">
      <c r="A153" s="192" t="s">
        <v>305</v>
      </c>
      <c r="B153" s="187">
        <v>216.42000000000002</v>
      </c>
      <c r="C153" s="187">
        <v>4.2401799999999996</v>
      </c>
      <c r="D153" s="187">
        <v>-1.5148900000000001</v>
      </c>
      <c r="E153" s="187">
        <v>41</v>
      </c>
      <c r="F153" s="187">
        <v>260.14529000000005</v>
      </c>
      <c r="G153" s="187">
        <v>113.42999999999999</v>
      </c>
      <c r="H153" s="187">
        <v>44.631599999999999</v>
      </c>
      <c r="I153" s="187"/>
      <c r="J153" s="187">
        <v>-1.3599999999999999</v>
      </c>
      <c r="K153" s="187">
        <v>7.15</v>
      </c>
      <c r="L153" s="187">
        <v>163.85159999999999</v>
      </c>
      <c r="M153" s="193">
        <v>96.293690000000055</v>
      </c>
      <c r="N153" s="187">
        <v>102.99000000000002</v>
      </c>
    </row>
    <row r="154" spans="1:14">
      <c r="A154" s="182"/>
      <c r="B154" s="187"/>
      <c r="C154" s="183"/>
      <c r="D154" s="183">
        <v>-23.531727400000005</v>
      </c>
      <c r="E154" s="183"/>
      <c r="F154" s="183"/>
      <c r="G154" s="187"/>
      <c r="H154" s="183"/>
      <c r="I154" s="183"/>
      <c r="J154" s="183">
        <v>-0.6462772999999995</v>
      </c>
      <c r="K154" s="183"/>
      <c r="L154" s="183"/>
      <c r="M154" s="183"/>
      <c r="N154" s="187"/>
    </row>
    <row r="155" spans="1:14">
      <c r="A155" s="197" t="s">
        <v>85</v>
      </c>
      <c r="B155" s="187">
        <v>87142.43</v>
      </c>
      <c r="C155" s="183">
        <v>3508.8877912999997</v>
      </c>
      <c r="D155" s="183">
        <v>-1827.2694921</v>
      </c>
      <c r="E155" s="183">
        <v>5.0000000001659828E-5</v>
      </c>
      <c r="F155" s="183">
        <v>88824.048349199977</v>
      </c>
      <c r="G155" s="187">
        <v>32208.03</v>
      </c>
      <c r="H155" s="183">
        <v>5710.4570874999981</v>
      </c>
      <c r="I155" s="183">
        <v>0</v>
      </c>
      <c r="J155" s="183">
        <v>-616.57640970000011</v>
      </c>
      <c r="K155" s="183">
        <v>-2.1699999999995612E-3</v>
      </c>
      <c r="L155" s="183">
        <v>37301.908507800006</v>
      </c>
      <c r="M155" s="183">
        <v>51522.1398414</v>
      </c>
      <c r="N155" s="187">
        <v>54934.399999999987</v>
      </c>
    </row>
    <row r="156" spans="1:14">
      <c r="A156" s="192" t="s">
        <v>298</v>
      </c>
      <c r="B156" s="187">
        <v>2112.7800000000002</v>
      </c>
      <c r="C156" s="187">
        <v>482.5594936</v>
      </c>
      <c r="D156" s="187">
        <v>-49.841727400000003</v>
      </c>
      <c r="E156" s="187">
        <v>-57.053830000000005</v>
      </c>
      <c r="F156" s="187">
        <v>2488.4439362000003</v>
      </c>
      <c r="G156" s="187">
        <v>562.34</v>
      </c>
      <c r="H156" s="187">
        <v>255.55003230000003</v>
      </c>
      <c r="I156" s="187">
        <v>0</v>
      </c>
      <c r="J156" s="187">
        <v>-12.896277299999999</v>
      </c>
      <c r="K156" s="187">
        <v>-7.76</v>
      </c>
      <c r="L156" s="187">
        <v>797.23375500000009</v>
      </c>
      <c r="M156" s="187">
        <v>1691.2101812000001</v>
      </c>
      <c r="N156" s="187">
        <v>1550.4399999999998</v>
      </c>
    </row>
    <row r="157" spans="1:14">
      <c r="A157" s="192" t="s">
        <v>299</v>
      </c>
      <c r="B157" s="187">
        <v>19793.509999999998</v>
      </c>
      <c r="C157" s="187">
        <v>819.23415109999962</v>
      </c>
      <c r="D157" s="187">
        <v>-155.86275000000001</v>
      </c>
      <c r="E157" s="198">
        <v>104.47</v>
      </c>
      <c r="F157" s="187">
        <v>20561.351401099997</v>
      </c>
      <c r="G157" s="187">
        <v>10300.69</v>
      </c>
      <c r="H157" s="187">
        <v>1383.6936599999995</v>
      </c>
      <c r="I157" s="187">
        <v>0</v>
      </c>
      <c r="J157" s="187">
        <v>-19.125160199999996</v>
      </c>
      <c r="K157" s="187">
        <v>10.36755</v>
      </c>
      <c r="L157" s="187">
        <v>11675.626049800003</v>
      </c>
      <c r="M157" s="187">
        <v>8885.725351299996</v>
      </c>
      <c r="N157" s="187">
        <v>9492.8199999999961</v>
      </c>
    </row>
    <row r="158" spans="1:14">
      <c r="A158" s="192" t="s">
        <v>300</v>
      </c>
      <c r="B158" s="187">
        <v>13850.56</v>
      </c>
      <c r="C158" s="187">
        <v>477.60985590000001</v>
      </c>
      <c r="D158" s="187">
        <v>-273.55743999999999</v>
      </c>
      <c r="E158" s="198">
        <v>14.600000000000001</v>
      </c>
      <c r="F158" s="187">
        <v>14069.212415899998</v>
      </c>
      <c r="G158" s="187">
        <v>4559.08</v>
      </c>
      <c r="H158" s="187">
        <v>568.17596999999989</v>
      </c>
      <c r="I158" s="187">
        <v>0</v>
      </c>
      <c r="J158" s="187">
        <v>-33.832885900000001</v>
      </c>
      <c r="K158" s="187">
        <v>7.2210000000000001</v>
      </c>
      <c r="L158" s="187">
        <v>5100.6440840999994</v>
      </c>
      <c r="M158" s="187">
        <v>8968.5683318000029</v>
      </c>
      <c r="N158" s="187">
        <v>9291.48</v>
      </c>
    </row>
    <row r="159" spans="1:14">
      <c r="A159" s="192" t="s">
        <v>301</v>
      </c>
      <c r="B159" s="187">
        <v>22251.539999999994</v>
      </c>
      <c r="C159" s="187">
        <v>762.20358069999997</v>
      </c>
      <c r="D159" s="187">
        <v>-829.29052469999999</v>
      </c>
      <c r="E159" s="198">
        <v>-10.97</v>
      </c>
      <c r="F159" s="187">
        <v>22173.483055999986</v>
      </c>
      <c r="G159" s="187">
        <v>7494.6099999999979</v>
      </c>
      <c r="H159" s="187">
        <v>1567.6401552000002</v>
      </c>
      <c r="I159" s="187">
        <v>0</v>
      </c>
      <c r="J159" s="187">
        <v>-440.86316630000005</v>
      </c>
      <c r="K159" s="187">
        <v>-6.7450000000000001</v>
      </c>
      <c r="L159" s="187">
        <v>8614.641988899999</v>
      </c>
      <c r="M159" s="187">
        <v>13558.841067099993</v>
      </c>
      <c r="N159" s="187">
        <v>14756.929999999993</v>
      </c>
    </row>
    <row r="160" spans="1:14">
      <c r="A160" s="192" t="s">
        <v>302</v>
      </c>
      <c r="B160" s="187">
        <v>8076.3099999999986</v>
      </c>
      <c r="C160" s="187">
        <v>334.68999999999994</v>
      </c>
      <c r="D160" s="187">
        <v>0</v>
      </c>
      <c r="E160" s="198">
        <v>0</v>
      </c>
      <c r="F160" s="187">
        <v>8410.9999999999982</v>
      </c>
      <c r="G160" s="187">
        <v>2989.33</v>
      </c>
      <c r="H160" s="187">
        <v>736.346</v>
      </c>
      <c r="I160" s="187">
        <v>0</v>
      </c>
      <c r="J160" s="187">
        <v>0</v>
      </c>
      <c r="K160" s="187">
        <v>0</v>
      </c>
      <c r="L160" s="187">
        <v>3725.6759999999999</v>
      </c>
      <c r="M160" s="187">
        <v>4685.3239999999978</v>
      </c>
      <c r="N160" s="187">
        <v>5086.9799999999987</v>
      </c>
    </row>
    <row r="161" spans="1:14">
      <c r="A161" s="192" t="s">
        <v>303</v>
      </c>
      <c r="B161" s="187">
        <v>8523.48</v>
      </c>
      <c r="C161" s="187">
        <v>246.27999999999997</v>
      </c>
      <c r="D161" s="187">
        <v>-16.160000000000004</v>
      </c>
      <c r="E161" s="187">
        <v>-91.41</v>
      </c>
      <c r="F161" s="187">
        <v>8662.1899999999987</v>
      </c>
      <c r="G161" s="187">
        <v>3141.1900000000005</v>
      </c>
      <c r="H161" s="187">
        <v>651.38999999999976</v>
      </c>
      <c r="I161" s="187">
        <v>0</v>
      </c>
      <c r="J161" s="187">
        <v>-7.51</v>
      </c>
      <c r="K161" s="187">
        <v>-11.430000000000001</v>
      </c>
      <c r="L161" s="187">
        <v>3773.6399999999994</v>
      </c>
      <c r="M161" s="187">
        <v>4888.550000000002</v>
      </c>
      <c r="N161" s="187">
        <v>5382.29</v>
      </c>
    </row>
    <row r="162" spans="1:14">
      <c r="A162" s="192" t="s">
        <v>304</v>
      </c>
      <c r="B162" s="187">
        <v>4711.01</v>
      </c>
      <c r="C162" s="187">
        <v>268.70672999999999</v>
      </c>
      <c r="D162" s="187">
        <v>0</v>
      </c>
      <c r="E162" s="198">
        <v>1.31</v>
      </c>
      <c r="F162" s="187">
        <v>4981.0267300000005</v>
      </c>
      <c r="G162" s="187">
        <v>2390.2199999999998</v>
      </c>
      <c r="H162" s="187">
        <v>375.75785000000002</v>
      </c>
      <c r="I162" s="187">
        <v>0</v>
      </c>
      <c r="J162" s="187">
        <v>0</v>
      </c>
      <c r="K162" s="187">
        <v>0</v>
      </c>
      <c r="L162" s="187">
        <v>2765.9778499999998</v>
      </c>
      <c r="M162" s="187">
        <v>2215.0488799999998</v>
      </c>
      <c r="N162" s="187">
        <v>2320.7900000000013</v>
      </c>
    </row>
    <row r="163" spans="1:14">
      <c r="A163" s="208" t="s">
        <v>305</v>
      </c>
      <c r="B163" s="209">
        <v>7823.24</v>
      </c>
      <c r="C163" s="209">
        <v>117.60398000000001</v>
      </c>
      <c r="D163" s="209">
        <v>-502.55704999999995</v>
      </c>
      <c r="E163" s="209">
        <v>39.053879999999999</v>
      </c>
      <c r="F163" s="209">
        <v>7477.3408099999997</v>
      </c>
      <c r="G163" s="209">
        <v>770.56999999999982</v>
      </c>
      <c r="H163" s="209">
        <v>171.90342000000001</v>
      </c>
      <c r="I163" s="209">
        <v>0</v>
      </c>
      <c r="J163" s="209">
        <v>-102.34891999999999</v>
      </c>
      <c r="K163" s="209">
        <v>8.3442800000000013</v>
      </c>
      <c r="L163" s="209">
        <v>848.46877999999992</v>
      </c>
      <c r="M163" s="209">
        <v>6628.8720299999995</v>
      </c>
      <c r="N163" s="209">
        <v>7052.6699999999992</v>
      </c>
    </row>
    <row r="164" spans="1:14">
      <c r="A164" s="210"/>
      <c r="B164" s="178"/>
      <c r="C164" s="180"/>
      <c r="D164" s="180"/>
      <c r="E164" s="180"/>
      <c r="F164" s="180"/>
      <c r="G164" s="178"/>
      <c r="H164" s="180"/>
      <c r="I164" s="180"/>
      <c r="J164" s="180"/>
      <c r="K164" s="180"/>
      <c r="L164" s="180"/>
      <c r="M164" s="180"/>
      <c r="N164" s="178"/>
    </row>
    <row r="165" spans="1:14">
      <c r="A165" s="211" t="s">
        <v>313</v>
      </c>
      <c r="B165" s="212">
        <v>82362.829999999973</v>
      </c>
      <c r="C165" s="212">
        <v>5244.09</v>
      </c>
      <c r="D165" s="212">
        <v>-464.48999999999995</v>
      </c>
      <c r="E165" s="212">
        <v>0</v>
      </c>
      <c r="F165" s="212">
        <v>87142.429999999978</v>
      </c>
      <c r="G165" s="212">
        <v>26425.510000000006</v>
      </c>
      <c r="H165" s="212">
        <v>6006.3099999999995</v>
      </c>
      <c r="I165" s="212">
        <v>0</v>
      </c>
      <c r="J165" s="212">
        <v>-223.78999999999996</v>
      </c>
      <c r="K165" s="212">
        <v>1.2434497875801753E-14</v>
      </c>
      <c r="L165" s="212">
        <v>32208.030000000002</v>
      </c>
      <c r="M165" s="212">
        <v>54934.399999999987</v>
      </c>
      <c r="N165" s="212">
        <v>55937.309999999983</v>
      </c>
    </row>
    <row r="166" spans="1:14">
      <c r="A166" s="192" t="s">
        <v>298</v>
      </c>
      <c r="B166" s="175">
        <v>1929.48</v>
      </c>
      <c r="C166" s="175">
        <v>191.59</v>
      </c>
      <c r="D166" s="175">
        <v>-25.339999999999996</v>
      </c>
      <c r="E166" s="175">
        <v>17.049999999999997</v>
      </c>
      <c r="F166" s="187">
        <v>2112.7800000000002</v>
      </c>
      <c r="G166" s="175">
        <v>364.48</v>
      </c>
      <c r="H166" s="175">
        <v>201.63000000000002</v>
      </c>
      <c r="I166" s="175">
        <v>0</v>
      </c>
      <c r="J166" s="175">
        <v>-15.83</v>
      </c>
      <c r="K166" s="175">
        <v>12.06</v>
      </c>
      <c r="L166" s="187">
        <v>562.33999999999992</v>
      </c>
      <c r="M166" s="187">
        <v>1550.4400000000003</v>
      </c>
      <c r="N166" s="175">
        <v>1565.0000000000002</v>
      </c>
    </row>
    <row r="167" spans="1:14">
      <c r="A167" s="192" t="s">
        <v>299</v>
      </c>
      <c r="B167" s="175">
        <v>19137.669999999998</v>
      </c>
      <c r="C167" s="175">
        <v>682.22</v>
      </c>
      <c r="D167" s="175">
        <v>-61.53</v>
      </c>
      <c r="E167" s="175">
        <v>35.15</v>
      </c>
      <c r="F167" s="187">
        <v>19793.510000000002</v>
      </c>
      <c r="G167" s="175">
        <v>8827.11</v>
      </c>
      <c r="H167" s="175">
        <v>1507.14</v>
      </c>
      <c r="I167" s="175">
        <v>0</v>
      </c>
      <c r="J167" s="175">
        <v>-49.099999999999994</v>
      </c>
      <c r="K167" s="175">
        <v>15.540000000000001</v>
      </c>
      <c r="L167" s="187">
        <v>10300.69</v>
      </c>
      <c r="M167" s="187">
        <v>9492.8200000000015</v>
      </c>
      <c r="N167" s="175">
        <v>10310.549999999994</v>
      </c>
    </row>
    <row r="168" spans="1:14">
      <c r="A168" s="192" t="s">
        <v>300</v>
      </c>
      <c r="B168" s="175">
        <v>13768.75</v>
      </c>
      <c r="C168" s="175">
        <v>155.85000000000002</v>
      </c>
      <c r="D168" s="175">
        <v>0</v>
      </c>
      <c r="E168" s="175">
        <v>-74.040000000000006</v>
      </c>
      <c r="F168" s="187">
        <v>13850.56</v>
      </c>
      <c r="G168" s="175">
        <v>3862.36</v>
      </c>
      <c r="H168" s="175">
        <v>713.88</v>
      </c>
      <c r="I168" s="175">
        <v>0</v>
      </c>
      <c r="J168" s="175">
        <v>0</v>
      </c>
      <c r="K168" s="175">
        <v>-17.159999999999997</v>
      </c>
      <c r="L168" s="187">
        <v>4559.08</v>
      </c>
      <c r="M168" s="187">
        <v>9291.48</v>
      </c>
      <c r="N168" s="175">
        <v>9906.3899999999958</v>
      </c>
    </row>
    <row r="169" spans="1:14">
      <c r="A169" s="192" t="s">
        <v>301</v>
      </c>
      <c r="B169" s="175">
        <v>21366.37999999999</v>
      </c>
      <c r="C169" s="175">
        <v>1221.53</v>
      </c>
      <c r="D169" s="175">
        <v>-287.25</v>
      </c>
      <c r="E169" s="175">
        <v>-49.12</v>
      </c>
      <c r="F169" s="187">
        <v>22251.53999999999</v>
      </c>
      <c r="G169" s="175">
        <v>5746.24</v>
      </c>
      <c r="H169" s="175">
        <v>1800.4</v>
      </c>
      <c r="I169" s="175">
        <v>0</v>
      </c>
      <c r="J169" s="175">
        <v>-78.02</v>
      </c>
      <c r="K169" s="175">
        <v>25.990000000000009</v>
      </c>
      <c r="L169" s="187">
        <v>7494.6099999999988</v>
      </c>
      <c r="M169" s="187">
        <v>14756.929999999991</v>
      </c>
      <c r="N169" s="175">
        <v>15620.139999999994</v>
      </c>
    </row>
    <row r="170" spans="1:14">
      <c r="A170" s="192" t="s">
        <v>302</v>
      </c>
      <c r="B170" s="175">
        <v>6433.3399999999983</v>
      </c>
      <c r="C170" s="175">
        <v>1680.76</v>
      </c>
      <c r="D170" s="175">
        <v>-11.71</v>
      </c>
      <c r="E170" s="175">
        <v>-26.08</v>
      </c>
      <c r="F170" s="187">
        <v>8076.3099999999986</v>
      </c>
      <c r="G170" s="175">
        <v>2396.0100000000002</v>
      </c>
      <c r="H170" s="175">
        <v>618.84</v>
      </c>
      <c r="I170" s="175">
        <v>0</v>
      </c>
      <c r="J170" s="175">
        <v>-6.0399999999999991</v>
      </c>
      <c r="K170" s="175">
        <v>-19.48</v>
      </c>
      <c r="L170" s="187">
        <v>2989.3300000000004</v>
      </c>
      <c r="M170" s="187">
        <v>5086.9799999999977</v>
      </c>
      <c r="N170" s="175">
        <v>4037.329999999999</v>
      </c>
    </row>
    <row r="171" spans="1:14">
      <c r="A171" s="192" t="s">
        <v>303</v>
      </c>
      <c r="B171" s="175">
        <v>8102.7500000000009</v>
      </c>
      <c r="C171" s="175">
        <v>494.93999999999994</v>
      </c>
      <c r="D171" s="175">
        <v>-54.5</v>
      </c>
      <c r="E171" s="175">
        <v>-19.71</v>
      </c>
      <c r="F171" s="187">
        <v>8523.4800000000014</v>
      </c>
      <c r="G171" s="175">
        <v>2556.79</v>
      </c>
      <c r="H171" s="175">
        <v>646.81999999999994</v>
      </c>
      <c r="I171" s="175">
        <v>0</v>
      </c>
      <c r="J171" s="175">
        <v>-52.67</v>
      </c>
      <c r="K171" s="175">
        <v>-9.75</v>
      </c>
      <c r="L171" s="187">
        <v>3141.1899999999996</v>
      </c>
      <c r="M171" s="187">
        <v>5382.2900000000018</v>
      </c>
      <c r="N171" s="175">
        <v>5545.9600000000028</v>
      </c>
    </row>
    <row r="172" spans="1:14">
      <c r="A172" s="192" t="s">
        <v>304</v>
      </c>
      <c r="B172" s="175">
        <v>4204.5600000000004</v>
      </c>
      <c r="C172" s="175">
        <v>498.77000000000004</v>
      </c>
      <c r="D172" s="175">
        <v>-0.14000000000000001</v>
      </c>
      <c r="E172" s="175">
        <v>7.8200000000000012</v>
      </c>
      <c r="F172" s="187">
        <v>4711.01</v>
      </c>
      <c r="G172" s="175">
        <v>2012.4299999999998</v>
      </c>
      <c r="H172" s="175">
        <v>378.94</v>
      </c>
      <c r="I172" s="175">
        <v>0</v>
      </c>
      <c r="J172" s="175">
        <v>0</v>
      </c>
      <c r="K172" s="175">
        <v>-1.1500000000000004</v>
      </c>
      <c r="L172" s="187">
        <v>2390.2199999999998</v>
      </c>
      <c r="M172" s="187">
        <v>2320.7900000000004</v>
      </c>
      <c r="N172" s="175">
        <v>2192.1400000000003</v>
      </c>
    </row>
    <row r="173" spans="1:14">
      <c r="A173" s="208" t="s">
        <v>305</v>
      </c>
      <c r="B173" s="213">
        <v>7419.9</v>
      </c>
      <c r="C173" s="213">
        <v>318.43</v>
      </c>
      <c r="D173" s="213">
        <v>-24.02</v>
      </c>
      <c r="E173" s="213">
        <v>108.93000000000002</v>
      </c>
      <c r="F173" s="209">
        <v>7823.24</v>
      </c>
      <c r="G173" s="213">
        <v>660.09</v>
      </c>
      <c r="H173" s="213">
        <v>138.66000000000003</v>
      </c>
      <c r="I173" s="213">
        <v>0</v>
      </c>
      <c r="J173" s="213">
        <v>-22.13</v>
      </c>
      <c r="K173" s="213">
        <v>-6.0500000000000007</v>
      </c>
      <c r="L173" s="209">
        <v>770.57</v>
      </c>
      <c r="M173" s="209">
        <v>7052.67</v>
      </c>
      <c r="N173" s="213">
        <v>6759.8</v>
      </c>
    </row>
    <row r="174" spans="1:14">
      <c r="A174" s="182"/>
      <c r="B174" s="175"/>
      <c r="C174" s="176"/>
      <c r="D174" s="176"/>
      <c r="E174" s="176"/>
      <c r="F174" s="183"/>
      <c r="G174" s="175"/>
      <c r="H174" s="176"/>
      <c r="I174" s="176"/>
      <c r="J174" s="176"/>
      <c r="K174" s="176"/>
      <c r="L174" s="183"/>
      <c r="M174" s="183"/>
      <c r="N174" s="175"/>
    </row>
    <row r="175" spans="1:14">
      <c r="A175" s="177" t="s">
        <v>314</v>
      </c>
      <c r="B175" s="178"/>
      <c r="C175" s="179"/>
      <c r="D175" s="180"/>
      <c r="E175" s="180"/>
      <c r="F175" s="180"/>
      <c r="G175" s="178"/>
      <c r="H175" s="180"/>
      <c r="I175" s="180"/>
      <c r="J175" s="180"/>
      <c r="K175" s="180"/>
      <c r="L175" s="180"/>
      <c r="M175" s="181"/>
      <c r="N175" s="168" t="s">
        <v>3</v>
      </c>
    </row>
    <row r="176" spans="1:14">
      <c r="A176" s="221" t="s">
        <v>4</v>
      </c>
      <c r="B176" s="219" t="s">
        <v>273</v>
      </c>
      <c r="C176" s="219"/>
      <c r="D176" s="219"/>
      <c r="E176" s="219"/>
      <c r="F176" s="219"/>
      <c r="G176" s="219" t="s">
        <v>294</v>
      </c>
      <c r="H176" s="219"/>
      <c r="I176" s="219"/>
      <c r="J176" s="219"/>
      <c r="K176" s="219"/>
      <c r="L176" s="219"/>
      <c r="M176" s="220" t="s">
        <v>275</v>
      </c>
      <c r="N176" s="222"/>
    </row>
    <row r="177" spans="1:14" ht="39">
      <c r="A177" s="221"/>
      <c r="B177" s="169" t="s">
        <v>276</v>
      </c>
      <c r="C177" s="170" t="s">
        <v>277</v>
      </c>
      <c r="D177" s="170" t="s">
        <v>278</v>
      </c>
      <c r="E177" s="170" t="s">
        <v>279</v>
      </c>
      <c r="F177" s="170" t="s">
        <v>276</v>
      </c>
      <c r="G177" s="169" t="s">
        <v>276</v>
      </c>
      <c r="H177" s="170" t="s">
        <v>280</v>
      </c>
      <c r="I177" s="170" t="s">
        <v>281</v>
      </c>
      <c r="J177" s="170" t="s">
        <v>278</v>
      </c>
      <c r="K177" s="170" t="s">
        <v>279</v>
      </c>
      <c r="L177" s="170" t="s">
        <v>276</v>
      </c>
      <c r="M177" s="170" t="s">
        <v>276</v>
      </c>
      <c r="N177" s="169" t="s">
        <v>276</v>
      </c>
    </row>
    <row r="178" spans="1:14" ht="38.25">
      <c r="A178" s="221"/>
      <c r="B178" s="172" t="s">
        <v>282</v>
      </c>
      <c r="C178" s="173" t="s">
        <v>283</v>
      </c>
      <c r="D178" s="173" t="s">
        <v>283</v>
      </c>
      <c r="E178" s="173">
        <v>0</v>
      </c>
      <c r="F178" s="173" t="s">
        <v>284</v>
      </c>
      <c r="G178" s="172" t="s">
        <v>282</v>
      </c>
      <c r="H178" s="173">
        <v>0</v>
      </c>
      <c r="I178" s="173" t="s">
        <v>283</v>
      </c>
      <c r="J178" s="173" t="s">
        <v>283</v>
      </c>
      <c r="K178" s="173">
        <v>0</v>
      </c>
      <c r="L178" s="173" t="s">
        <v>284</v>
      </c>
      <c r="M178" s="173" t="s">
        <v>284</v>
      </c>
      <c r="N178" s="172" t="s">
        <v>285</v>
      </c>
    </row>
    <row r="179" spans="1:14">
      <c r="A179" s="182"/>
      <c r="B179" s="175"/>
      <c r="C179" s="176"/>
      <c r="D179" s="176"/>
      <c r="E179" s="176"/>
      <c r="F179" s="183"/>
      <c r="G179" s="175"/>
      <c r="H179" s="176"/>
      <c r="I179" s="176"/>
      <c r="J179" s="176"/>
      <c r="K179" s="176"/>
      <c r="L179" s="183"/>
      <c r="M179" s="183"/>
      <c r="N179" s="175"/>
    </row>
    <row r="180" spans="1:14">
      <c r="A180" s="184" t="s">
        <v>315</v>
      </c>
      <c r="B180" s="185">
        <v>984.39</v>
      </c>
      <c r="C180" s="186">
        <v>269.35212000000001</v>
      </c>
      <c r="D180" s="186">
        <v>-159.06296399999999</v>
      </c>
      <c r="E180" s="186">
        <v>0</v>
      </c>
      <c r="F180" s="186">
        <v>1094.6791559999999</v>
      </c>
      <c r="G180" s="185">
        <v>222.20999999999998</v>
      </c>
      <c r="H180" s="186">
        <v>112.89348</v>
      </c>
      <c r="I180" s="186">
        <v>0</v>
      </c>
      <c r="J180" s="186">
        <v>-71.647209500000002</v>
      </c>
      <c r="K180" s="186">
        <v>0</v>
      </c>
      <c r="L180" s="186">
        <v>263.45627049999996</v>
      </c>
      <c r="M180" s="186">
        <v>831.22288549999996</v>
      </c>
      <c r="N180" s="185">
        <v>762.18000000000006</v>
      </c>
    </row>
    <row r="181" spans="1:14">
      <c r="A181" s="208" t="s">
        <v>305</v>
      </c>
      <c r="B181" s="209">
        <v>984.39</v>
      </c>
      <c r="C181" s="209">
        <v>269.35212000000001</v>
      </c>
      <c r="D181" s="209">
        <v>-159.06296399999999</v>
      </c>
      <c r="E181" s="209"/>
      <c r="F181" s="209">
        <v>1094.6791559999999</v>
      </c>
      <c r="G181" s="209">
        <v>222.20999999999998</v>
      </c>
      <c r="H181" s="209">
        <v>112.89348</v>
      </c>
      <c r="I181" s="209"/>
      <c r="J181" s="209">
        <v>-71.647209500000002</v>
      </c>
      <c r="K181" s="209"/>
      <c r="L181" s="209">
        <v>263.45627049999996</v>
      </c>
      <c r="M181" s="214">
        <v>831.22288549999996</v>
      </c>
      <c r="N181" s="209">
        <v>762.18000000000006</v>
      </c>
    </row>
    <row r="182" spans="1:14">
      <c r="A182" s="210"/>
      <c r="B182" s="178"/>
      <c r="C182" s="180"/>
      <c r="D182" s="180"/>
      <c r="E182" s="180"/>
      <c r="F182" s="180"/>
      <c r="G182" s="178"/>
      <c r="H182" s="180"/>
      <c r="I182" s="180"/>
      <c r="J182" s="180"/>
      <c r="K182" s="180"/>
      <c r="L182" s="180"/>
      <c r="M182" s="180"/>
      <c r="N182" s="178"/>
    </row>
    <row r="183" spans="1:14">
      <c r="A183" s="211" t="s">
        <v>313</v>
      </c>
      <c r="B183" s="212">
        <v>984.39</v>
      </c>
      <c r="C183" s="212">
        <v>0</v>
      </c>
      <c r="D183" s="212">
        <v>0</v>
      </c>
      <c r="E183" s="212">
        <v>0</v>
      </c>
      <c r="F183" s="212">
        <v>984.39</v>
      </c>
      <c r="G183" s="212">
        <v>109.8</v>
      </c>
      <c r="H183" s="212">
        <v>112.41</v>
      </c>
      <c r="I183" s="212">
        <v>0</v>
      </c>
      <c r="J183" s="212">
        <v>0</v>
      </c>
      <c r="K183" s="212">
        <v>0</v>
      </c>
      <c r="L183" s="212">
        <v>222.20999999999998</v>
      </c>
      <c r="M183" s="212">
        <v>762.18000000000006</v>
      </c>
      <c r="N183" s="212">
        <v>874.59</v>
      </c>
    </row>
    <row r="184" spans="1:14">
      <c r="A184" s="208" t="s">
        <v>305</v>
      </c>
      <c r="B184" s="213">
        <v>984.39</v>
      </c>
      <c r="C184" s="213">
        <v>0</v>
      </c>
      <c r="D184" s="213">
        <v>0</v>
      </c>
      <c r="E184" s="213">
        <v>0</v>
      </c>
      <c r="F184" s="209">
        <v>984.39</v>
      </c>
      <c r="G184" s="213">
        <v>109.8</v>
      </c>
      <c r="H184" s="213">
        <v>112.41</v>
      </c>
      <c r="I184" s="213">
        <v>0</v>
      </c>
      <c r="J184" s="213">
        <v>0</v>
      </c>
      <c r="K184" s="213">
        <v>0</v>
      </c>
      <c r="L184" s="209">
        <v>222.20999999999998</v>
      </c>
      <c r="M184" s="214">
        <v>762.18000000000006</v>
      </c>
      <c r="N184" s="213">
        <v>874.59</v>
      </c>
    </row>
  </sheetData>
  <mergeCells count="8">
    <mergeCell ref="A176:A178"/>
    <mergeCell ref="B176:F176"/>
    <mergeCell ref="G176:L176"/>
    <mergeCell ref="M176:N176"/>
    <mergeCell ref="A2:A4"/>
    <mergeCell ref="B2:F2"/>
    <mergeCell ref="G2:L2"/>
    <mergeCell ref="M2:N2"/>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A2105-1AE9-4DDF-8362-A7E4954BF19B}">
  <dimension ref="A1:M12"/>
  <sheetViews>
    <sheetView workbookViewId="0">
      <selection activeCell="F17" sqref="F17"/>
    </sheetView>
  </sheetViews>
  <sheetFormatPr defaultColWidth="31.5703125" defaultRowHeight="15"/>
  <cols>
    <col min="1" max="1" width="38" bestFit="1" customWidth="1"/>
    <col min="2" max="2" width="8.140625" bestFit="1" customWidth="1"/>
    <col min="3" max="3" width="16.7109375" bestFit="1" customWidth="1"/>
    <col min="4" max="4" width="19.42578125" bestFit="1" customWidth="1"/>
    <col min="5" max="5" width="9.85546875" bestFit="1" customWidth="1"/>
    <col min="6" max="6" width="11.28515625" bestFit="1" customWidth="1"/>
    <col min="7" max="7" width="13.7109375" bestFit="1" customWidth="1"/>
    <col min="8" max="8" width="14" bestFit="1" customWidth="1"/>
    <col min="9" max="9" width="14.85546875" bestFit="1" customWidth="1"/>
    <col min="10" max="10" width="10.7109375" bestFit="1" customWidth="1"/>
    <col min="11" max="13" width="17" bestFit="1" customWidth="1"/>
  </cols>
  <sheetData>
    <row r="1" spans="1:13">
      <c r="A1" s="29" t="s">
        <v>205</v>
      </c>
      <c r="B1" s="49"/>
      <c r="C1" s="25"/>
      <c r="D1" s="25"/>
      <c r="E1" s="4"/>
      <c r="F1" s="4"/>
      <c r="G1" s="4"/>
      <c r="H1" s="4"/>
      <c r="I1" s="4"/>
      <c r="J1" s="4"/>
      <c r="K1" s="17" t="s">
        <v>3</v>
      </c>
      <c r="L1" s="17"/>
      <c r="M1" s="17"/>
    </row>
    <row r="2" spans="1:13">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32" t="s">
        <v>228</v>
      </c>
      <c r="B3" s="19">
        <v>24</v>
      </c>
      <c r="C3" s="42"/>
      <c r="D3" s="42"/>
      <c r="E3" s="51"/>
      <c r="F3" s="51"/>
      <c r="G3" s="51"/>
      <c r="H3" s="51"/>
      <c r="I3" s="51"/>
      <c r="J3" s="51"/>
      <c r="K3" s="22"/>
      <c r="L3" s="52"/>
      <c r="M3" s="22"/>
    </row>
    <row r="4" spans="1:13">
      <c r="A4" s="132" t="s">
        <v>229</v>
      </c>
      <c r="B4" s="40"/>
      <c r="C4" s="42"/>
      <c r="D4" s="42"/>
      <c r="E4" s="51"/>
      <c r="F4" s="51"/>
      <c r="G4" s="51"/>
      <c r="H4" s="51"/>
      <c r="I4" s="51"/>
      <c r="J4" s="51"/>
      <c r="K4" s="22"/>
      <c r="L4" s="52"/>
      <c r="M4" s="22"/>
    </row>
    <row r="5" spans="1:13" ht="51">
      <c r="A5" s="160" t="s">
        <v>230</v>
      </c>
      <c r="B5" s="40"/>
      <c r="C5" s="42">
        <v>54331.514026399993</v>
      </c>
      <c r="D5" s="42">
        <v>-0.83225850000000001</v>
      </c>
      <c r="E5" s="51">
        <v>-0.10864</v>
      </c>
      <c r="F5" s="51">
        <v>-0.64</v>
      </c>
      <c r="G5" s="51">
        <v>-0.1</v>
      </c>
      <c r="H5" s="51">
        <v>-1.7930759000000003</v>
      </c>
      <c r="I5" s="51"/>
      <c r="J5" s="51">
        <v>-3.6402947000000001</v>
      </c>
      <c r="K5" s="30">
        <v>54324.399757299994</v>
      </c>
      <c r="L5" s="52">
        <v>54184.873686300001</v>
      </c>
      <c r="M5" s="22">
        <v>54184.873686300001</v>
      </c>
    </row>
    <row r="6" spans="1:13" ht="25.5">
      <c r="A6" s="43" t="s">
        <v>231</v>
      </c>
      <c r="B6" s="40"/>
      <c r="C6" s="42">
        <v>10000</v>
      </c>
      <c r="D6" s="42">
        <v>0</v>
      </c>
      <c r="E6" s="42">
        <v>0</v>
      </c>
      <c r="F6" s="51">
        <v>0</v>
      </c>
      <c r="G6" s="51">
        <v>0</v>
      </c>
      <c r="H6" s="51">
        <v>0</v>
      </c>
      <c r="I6" s="51">
        <v>0</v>
      </c>
      <c r="J6" s="51">
        <v>0</v>
      </c>
      <c r="K6" s="30">
        <v>10000</v>
      </c>
      <c r="L6" s="91">
        <v>10149.48</v>
      </c>
      <c r="M6" s="51">
        <v>10149.48</v>
      </c>
    </row>
    <row r="7" spans="1:13">
      <c r="A7" s="161" t="s">
        <v>232</v>
      </c>
      <c r="B7" s="40"/>
      <c r="C7" s="42"/>
      <c r="D7" s="42"/>
      <c r="E7" s="51"/>
      <c r="F7" s="51"/>
      <c r="G7" s="51"/>
      <c r="H7" s="51"/>
      <c r="I7" s="51"/>
      <c r="J7" s="42"/>
      <c r="K7" s="30">
        <v>0</v>
      </c>
      <c r="L7" s="52">
        <v>0</v>
      </c>
      <c r="M7" s="22">
        <v>0</v>
      </c>
    </row>
    <row r="8" spans="1:13">
      <c r="A8" s="43" t="s">
        <v>233</v>
      </c>
      <c r="B8" s="40"/>
      <c r="C8" s="42">
        <v>0</v>
      </c>
      <c r="D8" s="42"/>
      <c r="E8" s="51"/>
      <c r="F8" s="51"/>
      <c r="G8" s="51"/>
      <c r="H8" s="51"/>
      <c r="I8" s="51"/>
      <c r="J8" s="42"/>
      <c r="K8" s="30">
        <v>0</v>
      </c>
      <c r="L8" s="52"/>
      <c r="M8" s="22"/>
    </row>
    <row r="9" spans="1:13" ht="25.5">
      <c r="A9" s="160" t="s">
        <v>234</v>
      </c>
      <c r="B9" s="40"/>
      <c r="C9" s="42">
        <v>17933</v>
      </c>
      <c r="D9" s="42"/>
      <c r="E9" s="51"/>
      <c r="F9" s="51"/>
      <c r="G9" s="51"/>
      <c r="H9" s="51"/>
      <c r="I9" s="51"/>
      <c r="J9" s="51"/>
      <c r="K9" s="30">
        <v>17933</v>
      </c>
      <c r="L9" s="52"/>
      <c r="M9" s="22"/>
    </row>
    <row r="10" spans="1:13">
      <c r="A10" s="19" t="s">
        <v>85</v>
      </c>
      <c r="B10" s="19"/>
      <c r="C10" s="57">
        <v>82264.514026399993</v>
      </c>
      <c r="D10" s="57">
        <v>-0.83225850000000001</v>
      </c>
      <c r="E10" s="57">
        <v>-0.10864</v>
      </c>
      <c r="F10" s="57">
        <v>-0.64</v>
      </c>
      <c r="G10" s="57">
        <v>-0.1</v>
      </c>
      <c r="H10" s="57">
        <v>-1.7930759000000003</v>
      </c>
      <c r="I10" s="57">
        <v>0</v>
      </c>
      <c r="J10" s="57">
        <v>-3.6402947000000001</v>
      </c>
      <c r="K10" s="119">
        <v>82257.399757299994</v>
      </c>
      <c r="L10" s="121">
        <v>64334.353686300004</v>
      </c>
      <c r="M10" s="119">
        <v>64334.353686300004</v>
      </c>
    </row>
    <row r="11" spans="1:13">
      <c r="A11" s="53" t="s">
        <v>235</v>
      </c>
      <c r="B11" s="40"/>
      <c r="C11" s="42"/>
      <c r="D11" s="42"/>
      <c r="E11" s="51"/>
      <c r="F11" s="51"/>
      <c r="G11" s="51"/>
      <c r="H11" s="51"/>
      <c r="I11" s="51"/>
      <c r="J11" s="51">
        <v>41.703148599999963</v>
      </c>
      <c r="K11" s="30">
        <v>41.703148599999963</v>
      </c>
      <c r="L11" s="162">
        <v>81.83</v>
      </c>
      <c r="M11" s="22">
        <v>81.83</v>
      </c>
    </row>
    <row r="12" spans="1:13">
      <c r="A12" s="49"/>
      <c r="B12" s="49"/>
      <c r="C12" s="112"/>
      <c r="D12" s="112"/>
      <c r="E12" s="112"/>
      <c r="F12" s="112"/>
      <c r="G12" s="112"/>
      <c r="H12" s="112"/>
      <c r="I12" s="112"/>
      <c r="J12" s="112"/>
      <c r="K12" s="163"/>
      <c r="L12" s="164"/>
      <c r="M12" s="163"/>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7D642-A502-458F-9CDE-A0800641BBFD}">
  <dimension ref="A1:M8"/>
  <sheetViews>
    <sheetView workbookViewId="0">
      <selection activeCell="E13" sqref="E13"/>
    </sheetView>
  </sheetViews>
  <sheetFormatPr defaultRowHeight="15"/>
  <cols>
    <col min="1" max="1" width="23.28515625" bestFit="1" customWidth="1"/>
    <col min="2" max="2" width="8.140625" bestFit="1" customWidth="1"/>
    <col min="3" max="3" width="10.28515625" customWidth="1"/>
    <col min="4" max="4" width="10" bestFit="1" customWidth="1"/>
    <col min="5" max="5" width="10.42578125" customWidth="1"/>
    <col min="6" max="6" width="9" bestFit="1" customWidth="1"/>
    <col min="7" max="9" width="8" bestFit="1" customWidth="1"/>
    <col min="10" max="10" width="10" bestFit="1" customWidth="1"/>
    <col min="11" max="13" width="11.42578125" bestFit="1" customWidth="1"/>
  </cols>
  <sheetData>
    <row r="1" spans="1:13">
      <c r="A1" s="29" t="s">
        <v>223</v>
      </c>
      <c r="B1" s="49"/>
      <c r="C1" s="25"/>
      <c r="D1" s="25"/>
      <c r="E1" s="4"/>
      <c r="F1" s="4"/>
      <c r="G1" s="4"/>
      <c r="H1" s="4"/>
      <c r="I1" s="4"/>
      <c r="J1" s="4"/>
      <c r="K1" s="17" t="s">
        <v>3</v>
      </c>
      <c r="L1" s="4"/>
      <c r="M1" s="4"/>
    </row>
    <row r="2" spans="1:13" ht="38.25">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63"/>
      <c r="B3" s="64">
        <v>23</v>
      </c>
      <c r="C3" s="65"/>
      <c r="D3" s="65"/>
      <c r="E3" s="66"/>
      <c r="F3" s="66"/>
      <c r="G3" s="66"/>
      <c r="H3" s="66"/>
      <c r="I3" s="66"/>
      <c r="J3" s="66"/>
      <c r="K3" s="67"/>
      <c r="L3" s="68"/>
      <c r="M3" s="67"/>
    </row>
    <row r="4" spans="1:13">
      <c r="A4" s="43" t="s">
        <v>224</v>
      </c>
      <c r="B4" s="40"/>
      <c r="C4" s="42">
        <v>0</v>
      </c>
      <c r="D4" s="42">
        <v>65769.16</v>
      </c>
      <c r="E4" s="158">
        <v>0</v>
      </c>
      <c r="F4" s="51">
        <v>4943.1000000000004</v>
      </c>
      <c r="G4" s="51">
        <v>0</v>
      </c>
      <c r="H4" s="51">
        <v>0</v>
      </c>
      <c r="I4" s="51"/>
      <c r="J4" s="51">
        <v>36357.06</v>
      </c>
      <c r="K4" s="30">
        <v>107069.32</v>
      </c>
      <c r="L4" s="52">
        <v>111403.34</v>
      </c>
      <c r="M4" s="22">
        <v>111403.34</v>
      </c>
    </row>
    <row r="5" spans="1:13">
      <c r="A5" s="43" t="s">
        <v>225</v>
      </c>
      <c r="B5" s="40"/>
      <c r="C5" s="42">
        <v>0</v>
      </c>
      <c r="D5" s="42">
        <v>13.4</v>
      </c>
      <c r="E5" s="51">
        <v>0</v>
      </c>
      <c r="F5" s="51">
        <v>17.71</v>
      </c>
      <c r="G5" s="51">
        <v>0.75</v>
      </c>
      <c r="H5" s="51">
        <v>0.85501000000000005</v>
      </c>
      <c r="I5" s="51">
        <v>1.7500000000000002E-2</v>
      </c>
      <c r="J5" s="51">
        <v>0.35749999999999998</v>
      </c>
      <c r="K5" s="30">
        <v>33.090009999999999</v>
      </c>
      <c r="L5" s="52">
        <v>31.642509999999998</v>
      </c>
      <c r="M5" s="22">
        <v>31.642509999999998</v>
      </c>
    </row>
    <row r="6" spans="1:13">
      <c r="A6" s="43" t="s">
        <v>226</v>
      </c>
      <c r="B6" s="40"/>
      <c r="C6" s="42">
        <v>0</v>
      </c>
      <c r="D6" s="42"/>
      <c r="E6" s="51">
        <v>0</v>
      </c>
      <c r="F6" s="51">
        <v>0</v>
      </c>
      <c r="G6" s="51">
        <v>0</v>
      </c>
      <c r="H6" s="51">
        <v>0</v>
      </c>
      <c r="I6" s="51"/>
      <c r="J6" s="51"/>
      <c r="K6" s="30">
        <v>0</v>
      </c>
      <c r="L6" s="52">
        <v>0</v>
      </c>
      <c r="M6" s="22">
        <v>0</v>
      </c>
    </row>
    <row r="7" spans="1:13">
      <c r="A7" s="43" t="s">
        <v>227</v>
      </c>
      <c r="B7" s="40"/>
      <c r="C7" s="42">
        <v>0</v>
      </c>
      <c r="D7" s="42"/>
      <c r="E7" s="158">
        <v>0</v>
      </c>
      <c r="F7" s="51">
        <v>0</v>
      </c>
      <c r="G7" s="51">
        <v>0</v>
      </c>
      <c r="H7" s="51">
        <v>0</v>
      </c>
      <c r="I7" s="51"/>
      <c r="J7" s="51"/>
      <c r="K7" s="30">
        <v>0</v>
      </c>
      <c r="L7" s="52">
        <v>0</v>
      </c>
      <c r="M7" s="22">
        <v>0</v>
      </c>
    </row>
    <row r="8" spans="1:13">
      <c r="A8" s="159" t="s">
        <v>85</v>
      </c>
      <c r="B8" s="19"/>
      <c r="C8" s="57">
        <v>0</v>
      </c>
      <c r="D8" s="57">
        <v>65782.559999999998</v>
      </c>
      <c r="E8" s="57">
        <v>0</v>
      </c>
      <c r="F8" s="57">
        <v>4960.8100000000004</v>
      </c>
      <c r="G8" s="57">
        <v>0.75</v>
      </c>
      <c r="H8" s="57">
        <v>0.85501000000000005</v>
      </c>
      <c r="I8" s="57">
        <v>1.7500000000000002E-2</v>
      </c>
      <c r="J8" s="57">
        <v>36357.417499999996</v>
      </c>
      <c r="K8" s="119">
        <v>107102.41001000001</v>
      </c>
      <c r="L8" s="58">
        <v>111434.98251</v>
      </c>
      <c r="M8" s="57">
        <v>111434.98251</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70514-3A0C-4827-9A0D-896A6448E06B}">
  <dimension ref="A1:M10"/>
  <sheetViews>
    <sheetView workbookViewId="0">
      <selection activeCell="C17" sqref="C17"/>
    </sheetView>
  </sheetViews>
  <sheetFormatPr defaultColWidth="19.42578125" defaultRowHeight="15"/>
  <cols>
    <col min="1" max="1" width="21.140625" customWidth="1"/>
    <col min="2" max="2" width="8.140625" bestFit="1" customWidth="1"/>
    <col min="3" max="3" width="16.7109375" bestFit="1" customWidth="1"/>
    <col min="5" max="5" width="9.85546875" bestFit="1" customWidth="1"/>
    <col min="6" max="6" width="11.28515625" bestFit="1" customWidth="1"/>
    <col min="7" max="7" width="13.7109375" bestFit="1" customWidth="1"/>
    <col min="8" max="8" width="14" bestFit="1" customWidth="1"/>
    <col min="9" max="9" width="14.85546875" bestFit="1" customWidth="1"/>
    <col min="10" max="10" width="10.7109375" bestFit="1" customWidth="1"/>
    <col min="11" max="13" width="17" bestFit="1" customWidth="1"/>
  </cols>
  <sheetData>
    <row r="1" spans="1:13">
      <c r="A1" s="29" t="s">
        <v>216</v>
      </c>
      <c r="B1" s="49"/>
      <c r="C1" s="25"/>
      <c r="D1" s="25"/>
      <c r="E1" s="4"/>
      <c r="F1" s="4"/>
      <c r="G1" s="4"/>
      <c r="H1" s="4"/>
      <c r="I1" s="4"/>
      <c r="J1" s="4"/>
      <c r="K1" s="17" t="s">
        <v>3</v>
      </c>
      <c r="L1" s="17"/>
      <c r="M1" s="17"/>
    </row>
    <row r="2" spans="1:13">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22</v>
      </c>
      <c r="C3" s="42"/>
      <c r="D3" s="42"/>
      <c r="E3" s="51"/>
      <c r="F3" s="51"/>
      <c r="G3" s="51"/>
      <c r="H3" s="51"/>
      <c r="I3" s="51"/>
      <c r="J3" s="51"/>
      <c r="K3" s="22"/>
      <c r="L3" s="52"/>
      <c r="M3" s="22"/>
    </row>
    <row r="4" spans="1:13" ht="25.5">
      <c r="A4" s="98" t="s">
        <v>217</v>
      </c>
      <c r="B4" s="40"/>
      <c r="C4" s="42"/>
      <c r="D4" s="42"/>
      <c r="E4" s="51"/>
      <c r="F4" s="51"/>
      <c r="G4" s="51"/>
      <c r="H4" s="51"/>
      <c r="I4" s="51"/>
      <c r="J4" s="51"/>
      <c r="K4" s="22"/>
      <c r="L4" s="52"/>
      <c r="M4" s="22"/>
    </row>
    <row r="5" spans="1:13">
      <c r="A5" s="53" t="s">
        <v>218</v>
      </c>
      <c r="B5" s="40"/>
      <c r="C5" s="42">
        <v>249.7449039</v>
      </c>
      <c r="D5" s="42">
        <v>2840.2577897398628</v>
      </c>
      <c r="E5" s="51">
        <v>783.76181238757852</v>
      </c>
      <c r="F5" s="51">
        <v>3482.5999999999995</v>
      </c>
      <c r="G5" s="51">
        <v>563.85</v>
      </c>
      <c r="H5" s="51">
        <v>2305.7135513445</v>
      </c>
      <c r="I5" s="51">
        <v>649.17255468815301</v>
      </c>
      <c r="J5" s="51">
        <v>1401.0746455999999</v>
      </c>
      <c r="K5" s="30">
        <v>12276.175257660094</v>
      </c>
      <c r="L5" s="52">
        <v>11132.501797700001</v>
      </c>
      <c r="M5" s="22">
        <v>11132.501797700001</v>
      </c>
    </row>
    <row r="6" spans="1:13" ht="25.5">
      <c r="A6" s="157" t="s">
        <v>219</v>
      </c>
      <c r="B6" s="40"/>
      <c r="C6" s="42">
        <v>6143.5765300000003</v>
      </c>
      <c r="D6" s="42"/>
      <c r="E6" s="51"/>
      <c r="F6" s="51"/>
      <c r="G6" s="51"/>
      <c r="H6" s="51">
        <v>0</v>
      </c>
      <c r="I6" s="51">
        <v>0</v>
      </c>
      <c r="J6" s="51"/>
      <c r="K6" s="30">
        <v>6143.5765300000003</v>
      </c>
      <c r="L6" s="52">
        <v>5339.1</v>
      </c>
      <c r="M6" s="22">
        <v>5339.1</v>
      </c>
    </row>
    <row r="7" spans="1:13">
      <c r="A7" s="98" t="s">
        <v>220</v>
      </c>
      <c r="B7" s="40"/>
      <c r="C7" s="42"/>
      <c r="D7" s="42"/>
      <c r="E7" s="51"/>
      <c r="F7" s="51"/>
      <c r="G7" s="51"/>
      <c r="H7" s="51"/>
      <c r="I7" s="51"/>
      <c r="J7" s="51"/>
      <c r="K7" s="30"/>
      <c r="L7" s="52"/>
      <c r="M7" s="22"/>
    </row>
    <row r="8" spans="1:13">
      <c r="A8" s="157" t="s">
        <v>221</v>
      </c>
      <c r="B8" s="40"/>
      <c r="C8" s="42">
        <v>0</v>
      </c>
      <c r="D8" s="42"/>
      <c r="E8" s="51"/>
      <c r="F8" s="51"/>
      <c r="G8" s="51"/>
      <c r="H8" s="51"/>
      <c r="I8" s="51"/>
      <c r="J8" s="51">
        <v>115</v>
      </c>
      <c r="K8" s="30">
        <v>115</v>
      </c>
      <c r="L8" s="52">
        <v>196</v>
      </c>
      <c r="M8" s="22">
        <v>196</v>
      </c>
    </row>
    <row r="9" spans="1:13">
      <c r="A9" s="53" t="s">
        <v>222</v>
      </c>
      <c r="B9" s="40"/>
      <c r="C9" s="42">
        <v>0</v>
      </c>
      <c r="D9" s="42"/>
      <c r="E9" s="51">
        <v>0</v>
      </c>
      <c r="F9" s="51"/>
      <c r="G9" s="51"/>
      <c r="H9" s="51"/>
      <c r="I9" s="51">
        <v>0</v>
      </c>
      <c r="J9" s="51">
        <v>5897.8845926000004</v>
      </c>
      <c r="K9" s="30">
        <v>5897.8845926000004</v>
      </c>
      <c r="L9" s="52">
        <v>4103.0200000000004</v>
      </c>
      <c r="M9" s="22">
        <v>4103.0200000000004</v>
      </c>
    </row>
    <row r="10" spans="1:13">
      <c r="A10" s="19" t="s">
        <v>85</v>
      </c>
      <c r="B10" s="19"/>
      <c r="C10" s="57">
        <v>6393.3214339000006</v>
      </c>
      <c r="D10" s="57">
        <v>2840.2577897398628</v>
      </c>
      <c r="E10" s="57">
        <v>783.76181238757852</v>
      </c>
      <c r="F10" s="57">
        <v>3482.5999999999995</v>
      </c>
      <c r="G10" s="57">
        <v>563.85</v>
      </c>
      <c r="H10" s="57">
        <v>2305.7135513445</v>
      </c>
      <c r="I10" s="57">
        <v>649.17255468815301</v>
      </c>
      <c r="J10" s="57">
        <v>7413.9592382000001</v>
      </c>
      <c r="K10" s="119">
        <v>24432.636380260094</v>
      </c>
      <c r="L10" s="58">
        <v>20770.621797700001</v>
      </c>
      <c r="M10" s="57">
        <v>20770.621797700001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1DDCB-9871-42F7-8088-908962E1C3E7}">
  <dimension ref="A1:M6"/>
  <sheetViews>
    <sheetView workbookViewId="0">
      <selection activeCell="C10" sqref="C10"/>
    </sheetView>
  </sheetViews>
  <sheetFormatPr defaultRowHeight="15"/>
  <cols>
    <col min="1" max="1" width="16.28515625" customWidth="1"/>
  </cols>
  <sheetData>
    <row r="1" spans="1:13">
      <c r="A1" s="29" t="s">
        <v>214</v>
      </c>
      <c r="B1" s="49"/>
      <c r="C1" s="25"/>
      <c r="D1" s="25"/>
      <c r="E1" s="4"/>
      <c r="F1" s="4"/>
      <c r="G1" s="4"/>
      <c r="H1" s="4"/>
      <c r="I1" s="4"/>
      <c r="J1" s="4"/>
      <c r="K1" s="17" t="s">
        <v>3</v>
      </c>
      <c r="L1" s="17"/>
      <c r="M1" s="17"/>
    </row>
    <row r="2" spans="1:13" ht="51">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21</v>
      </c>
      <c r="C3" s="42"/>
      <c r="D3" s="42"/>
      <c r="E3" s="51"/>
      <c r="F3" s="51"/>
      <c r="G3" s="51"/>
      <c r="H3" s="51"/>
      <c r="I3" s="51"/>
      <c r="J3" s="51"/>
      <c r="K3" s="22"/>
      <c r="L3" s="52"/>
      <c r="M3" s="22"/>
    </row>
    <row r="4" spans="1:13">
      <c r="A4" s="53" t="s">
        <v>104</v>
      </c>
      <c r="B4" s="40"/>
      <c r="C4" s="42"/>
      <c r="D4" s="42"/>
      <c r="E4" s="51"/>
      <c r="F4" s="51"/>
      <c r="G4" s="51"/>
      <c r="H4" s="51"/>
      <c r="I4" s="51"/>
      <c r="J4" s="51"/>
      <c r="K4" s="30">
        <v>0</v>
      </c>
      <c r="L4" s="52">
        <v>0</v>
      </c>
      <c r="M4" s="22">
        <v>0</v>
      </c>
    </row>
    <row r="5" spans="1:13" ht="25.5">
      <c r="A5" s="53" t="s">
        <v>215</v>
      </c>
      <c r="B5" s="40"/>
      <c r="C5" s="42">
        <v>0</v>
      </c>
      <c r="D5" s="42"/>
      <c r="E5" s="51"/>
      <c r="F5" s="51"/>
      <c r="G5" s="51"/>
      <c r="H5" s="51"/>
      <c r="I5" s="51"/>
      <c r="J5" s="51">
        <v>125.36859</v>
      </c>
      <c r="K5" s="30">
        <v>125.36859</v>
      </c>
      <c r="L5" s="52">
        <v>41.602710000000002</v>
      </c>
      <c r="M5" s="22">
        <v>41.602710000000002</v>
      </c>
    </row>
    <row r="6" spans="1:13">
      <c r="A6" s="19" t="s">
        <v>85</v>
      </c>
      <c r="B6" s="19"/>
      <c r="C6" s="57">
        <v>0</v>
      </c>
      <c r="D6" s="57">
        <v>0</v>
      </c>
      <c r="E6" s="57">
        <v>0</v>
      </c>
      <c r="F6" s="57">
        <v>0</v>
      </c>
      <c r="G6" s="57">
        <v>0</v>
      </c>
      <c r="H6" s="57">
        <v>0</v>
      </c>
      <c r="I6" s="57">
        <v>0</v>
      </c>
      <c r="J6" s="57">
        <v>125.36859</v>
      </c>
      <c r="K6" s="57">
        <v>125.36859</v>
      </c>
      <c r="L6" s="58">
        <v>41.602710000000002</v>
      </c>
      <c r="M6" s="57">
        <v>41.602710000000002</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9EDCA-81CA-44AC-B717-372DAB30B872}">
  <dimension ref="A1:V14"/>
  <sheetViews>
    <sheetView workbookViewId="0">
      <selection activeCell="I3" sqref="I3"/>
    </sheetView>
  </sheetViews>
  <sheetFormatPr defaultRowHeight="15"/>
  <cols>
    <col min="1" max="1" width="47.7109375" customWidth="1"/>
    <col min="2" max="2" width="8.140625" bestFit="1" customWidth="1"/>
    <col min="3" max="3" width="6.85546875" bestFit="1" customWidth="1"/>
    <col min="4" max="4" width="10" bestFit="1" customWidth="1"/>
    <col min="5" max="5" width="6.85546875" bestFit="1" customWidth="1"/>
    <col min="6" max="6" width="7.28515625" bestFit="1" customWidth="1"/>
    <col min="7" max="7" width="6.85546875" bestFit="1" customWidth="1"/>
    <col min="8" max="8" width="7.28515625" bestFit="1" customWidth="1"/>
    <col min="9" max="9" width="8.5703125" customWidth="1"/>
    <col min="10" max="10" width="7.28515625" bestFit="1" customWidth="1"/>
    <col min="11" max="11" width="6.85546875" bestFit="1" customWidth="1"/>
    <col min="12" max="12" width="7.28515625" bestFit="1" customWidth="1"/>
    <col min="13" max="13" width="8" bestFit="1" customWidth="1"/>
    <col min="14" max="14" width="8" customWidth="1"/>
    <col min="15" max="15" width="8" bestFit="1" customWidth="1"/>
    <col min="16" max="16" width="7.28515625" bestFit="1" customWidth="1"/>
    <col min="17" max="17" width="8.7109375" customWidth="1"/>
    <col min="18" max="18" width="7.28515625" bestFit="1" customWidth="1"/>
    <col min="19" max="19" width="8.28515625" customWidth="1"/>
    <col min="20" max="20" width="10.85546875" customWidth="1"/>
    <col min="21" max="22" width="10" bestFit="1" customWidth="1"/>
  </cols>
  <sheetData>
    <row r="1" spans="1:22">
      <c r="A1" s="29" t="s">
        <v>205</v>
      </c>
      <c r="B1" s="59"/>
      <c r="C1" s="25"/>
      <c r="D1" s="25"/>
      <c r="E1" s="4"/>
      <c r="F1" s="4"/>
      <c r="G1" s="4"/>
      <c r="H1" s="4"/>
      <c r="I1" s="4"/>
      <c r="J1" s="4"/>
      <c r="K1" s="5"/>
      <c r="L1" s="4"/>
      <c r="M1" s="6"/>
      <c r="N1" s="17" t="s">
        <v>3</v>
      </c>
      <c r="O1" s="6"/>
      <c r="P1" s="6"/>
      <c r="Q1" s="6"/>
      <c r="R1" s="6"/>
      <c r="S1" s="6"/>
      <c r="T1" s="6"/>
      <c r="U1" s="6"/>
      <c r="V1" s="17" t="s">
        <v>3</v>
      </c>
    </row>
    <row r="2" spans="1:22" ht="25.5">
      <c r="A2" s="18" t="s">
        <v>4</v>
      </c>
      <c r="B2" s="19" t="s">
        <v>79</v>
      </c>
      <c r="C2" s="124" t="s">
        <v>6</v>
      </c>
      <c r="D2" s="125"/>
      <c r="E2" s="124" t="s">
        <v>80</v>
      </c>
      <c r="F2" s="125"/>
      <c r="G2" s="124" t="s">
        <v>8</v>
      </c>
      <c r="H2" s="125"/>
      <c r="I2" s="124" t="s">
        <v>9</v>
      </c>
      <c r="J2" s="125"/>
      <c r="K2" s="124" t="s">
        <v>10</v>
      </c>
      <c r="L2" s="125"/>
      <c r="M2" s="126" t="s">
        <v>11</v>
      </c>
      <c r="N2" s="127"/>
      <c r="O2" s="126" t="s">
        <v>12</v>
      </c>
      <c r="P2" s="127"/>
      <c r="Q2" s="128" t="s">
        <v>13</v>
      </c>
      <c r="R2" s="129"/>
      <c r="S2" s="128" t="s">
        <v>14</v>
      </c>
      <c r="T2" s="129"/>
      <c r="U2" s="130" t="s">
        <v>15</v>
      </c>
      <c r="V2" s="131"/>
    </row>
    <row r="3" spans="1:22" ht="25.5">
      <c r="A3" s="132"/>
      <c r="B3" s="60">
        <v>20</v>
      </c>
      <c r="C3" s="133" t="s">
        <v>206</v>
      </c>
      <c r="D3" s="133" t="s">
        <v>207</v>
      </c>
      <c r="E3" s="133" t="s">
        <v>206</v>
      </c>
      <c r="F3" s="133" t="s">
        <v>207</v>
      </c>
      <c r="G3" s="133" t="s">
        <v>206</v>
      </c>
      <c r="H3" s="133" t="s">
        <v>207</v>
      </c>
      <c r="I3" s="133" t="s">
        <v>206</v>
      </c>
      <c r="J3" s="133" t="s">
        <v>207</v>
      </c>
      <c r="K3" s="133" t="s">
        <v>206</v>
      </c>
      <c r="L3" s="133" t="s">
        <v>207</v>
      </c>
      <c r="M3" s="134" t="s">
        <v>206</v>
      </c>
      <c r="N3" s="134" t="s">
        <v>207</v>
      </c>
      <c r="O3" s="134" t="s">
        <v>206</v>
      </c>
      <c r="P3" s="134" t="s">
        <v>207</v>
      </c>
      <c r="Q3" s="134" t="s">
        <v>206</v>
      </c>
      <c r="R3" s="134" t="s">
        <v>207</v>
      </c>
      <c r="S3" s="134" t="s">
        <v>206</v>
      </c>
      <c r="T3" s="134" t="s">
        <v>207</v>
      </c>
      <c r="U3" s="135" t="s">
        <v>206</v>
      </c>
      <c r="V3" s="135" t="s">
        <v>207</v>
      </c>
    </row>
    <row r="4" spans="1:22">
      <c r="A4" s="136" t="s">
        <v>208</v>
      </c>
      <c r="B4" s="137"/>
      <c r="C4" s="138"/>
      <c r="D4" s="138"/>
      <c r="E4" s="138"/>
      <c r="F4" s="138"/>
      <c r="G4" s="138"/>
      <c r="H4" s="138"/>
      <c r="I4" s="138"/>
      <c r="J4" s="138"/>
      <c r="K4" s="138"/>
      <c r="L4" s="138"/>
      <c r="M4" s="139"/>
      <c r="N4" s="139"/>
      <c r="O4" s="139"/>
      <c r="P4" s="139"/>
      <c r="Q4" s="139"/>
      <c r="R4" s="139"/>
      <c r="S4" s="139"/>
      <c r="T4" s="140"/>
      <c r="U4" s="141"/>
      <c r="V4" s="142"/>
    </row>
    <row r="5" spans="1:22" ht="89.25">
      <c r="A5" s="143" t="s">
        <v>268</v>
      </c>
      <c r="B5" s="144"/>
      <c r="C5" s="85">
        <v>0</v>
      </c>
      <c r="D5" s="85">
        <v>10000</v>
      </c>
      <c r="E5" s="85"/>
      <c r="F5" s="85"/>
      <c r="G5" s="115"/>
      <c r="H5" s="115"/>
      <c r="I5" s="115"/>
      <c r="J5" s="115"/>
      <c r="K5" s="115"/>
      <c r="L5" s="115"/>
      <c r="M5" s="115"/>
      <c r="N5" s="115"/>
      <c r="O5" s="115"/>
      <c r="P5" s="115"/>
      <c r="Q5" s="115"/>
      <c r="R5" s="115"/>
      <c r="S5" s="90">
        <f t="shared" ref="S5:T8" si="0">C5+E5+G5+I5+K5+M5+O5+Q5</f>
        <v>0</v>
      </c>
      <c r="T5" s="145">
        <f t="shared" si="0"/>
        <v>10000</v>
      </c>
      <c r="U5" s="91">
        <v>10000</v>
      </c>
      <c r="V5" s="91">
        <v>10000</v>
      </c>
    </row>
    <row r="6" spans="1:22" ht="25.5">
      <c r="A6" s="146" t="s">
        <v>209</v>
      </c>
      <c r="B6" s="147"/>
      <c r="C6" s="148">
        <v>0</v>
      </c>
      <c r="D6" s="148">
        <v>0</v>
      </c>
      <c r="E6" s="65"/>
      <c r="F6" s="65"/>
      <c r="G6" s="66"/>
      <c r="H6" s="66"/>
      <c r="I6" s="66"/>
      <c r="J6" s="66"/>
      <c r="K6" s="66"/>
      <c r="L6" s="66"/>
      <c r="M6" s="66"/>
      <c r="N6" s="66"/>
      <c r="O6" s="66"/>
      <c r="P6" s="66"/>
      <c r="Q6" s="66"/>
      <c r="R6" s="66"/>
      <c r="S6" s="149">
        <f t="shared" si="0"/>
        <v>0</v>
      </c>
      <c r="T6" s="149">
        <f t="shared" si="0"/>
        <v>0</v>
      </c>
      <c r="U6" s="91">
        <v>0</v>
      </c>
      <c r="V6" s="91">
        <v>0</v>
      </c>
    </row>
    <row r="7" spans="1:22" ht="76.5">
      <c r="A7" s="143" t="s">
        <v>269</v>
      </c>
      <c r="B7" s="150"/>
      <c r="C7" s="75">
        <v>0</v>
      </c>
      <c r="D7" s="75">
        <v>0</v>
      </c>
      <c r="E7" s="75"/>
      <c r="F7" s="75"/>
      <c r="G7" s="77"/>
      <c r="H7" s="77"/>
      <c r="I7" s="77"/>
      <c r="J7" s="77"/>
      <c r="K7" s="77"/>
      <c r="L7" s="77"/>
      <c r="M7" s="77"/>
      <c r="N7" s="77"/>
      <c r="O7" s="77"/>
      <c r="P7" s="77"/>
      <c r="Q7" s="77"/>
      <c r="R7" s="77"/>
      <c r="S7" s="82">
        <f t="shared" si="0"/>
        <v>0</v>
      </c>
      <c r="T7" s="82">
        <f t="shared" si="0"/>
        <v>0</v>
      </c>
      <c r="U7" s="91">
        <v>0</v>
      </c>
      <c r="V7" s="91">
        <v>0</v>
      </c>
    </row>
    <row r="8" spans="1:22" ht="51">
      <c r="A8" s="143" t="s">
        <v>270</v>
      </c>
      <c r="B8" s="144"/>
      <c r="C8" s="85">
        <v>0</v>
      </c>
      <c r="D8" s="85">
        <v>0</v>
      </c>
      <c r="E8" s="85"/>
      <c r="F8" s="85"/>
      <c r="G8" s="115"/>
      <c r="H8" s="115"/>
      <c r="I8" s="115"/>
      <c r="J8" s="115"/>
      <c r="K8" s="115"/>
      <c r="L8" s="115"/>
      <c r="M8" s="115"/>
      <c r="N8" s="115"/>
      <c r="O8" s="115"/>
      <c r="P8" s="115"/>
      <c r="Q8" s="115"/>
      <c r="R8" s="115"/>
      <c r="S8" s="90">
        <f t="shared" si="0"/>
        <v>0</v>
      </c>
      <c r="T8" s="90">
        <f t="shared" si="0"/>
        <v>0</v>
      </c>
      <c r="U8" s="91">
        <v>0</v>
      </c>
      <c r="V8" s="91">
        <v>0</v>
      </c>
    </row>
    <row r="9" spans="1:22">
      <c r="A9" s="151" t="s">
        <v>210</v>
      </c>
      <c r="B9" s="147"/>
      <c r="C9" s="65"/>
      <c r="D9" s="65"/>
      <c r="E9" s="65"/>
      <c r="F9" s="65"/>
      <c r="G9" s="66"/>
      <c r="H9" s="66"/>
      <c r="I9" s="66"/>
      <c r="J9" s="66"/>
      <c r="K9" s="66"/>
      <c r="L9" s="66"/>
      <c r="M9" s="66"/>
      <c r="N9" s="66"/>
      <c r="O9" s="66"/>
      <c r="P9" s="66"/>
      <c r="Q9" s="66"/>
      <c r="R9" s="66"/>
      <c r="S9" s="67"/>
      <c r="T9" s="67"/>
      <c r="U9" s="91">
        <v>0</v>
      </c>
      <c r="V9" s="91">
        <v>0</v>
      </c>
    </row>
    <row r="10" spans="1:22" ht="25.5">
      <c r="A10" s="143" t="s">
        <v>271</v>
      </c>
      <c r="B10" s="144"/>
      <c r="C10" s="85">
        <v>0</v>
      </c>
      <c r="D10" s="85">
        <v>0</v>
      </c>
      <c r="E10" s="85"/>
      <c r="F10" s="85"/>
      <c r="G10" s="115"/>
      <c r="H10" s="115"/>
      <c r="I10" s="115"/>
      <c r="J10" s="115"/>
      <c r="K10" s="115"/>
      <c r="L10" s="115"/>
      <c r="M10" s="115"/>
      <c r="N10" s="115"/>
      <c r="O10" s="115"/>
      <c r="P10" s="115"/>
      <c r="Q10" s="115"/>
      <c r="R10" s="115"/>
      <c r="S10" s="90">
        <f t="shared" ref="S10:T14" si="1">C10+E10+G10+I10+K10+M10+O10+Q10</f>
        <v>0</v>
      </c>
      <c r="T10" s="90">
        <f t="shared" si="1"/>
        <v>0</v>
      </c>
      <c r="U10" s="91">
        <v>0</v>
      </c>
      <c r="V10" s="91">
        <v>0</v>
      </c>
    </row>
    <row r="11" spans="1:22">
      <c r="A11" s="152" t="s">
        <v>211</v>
      </c>
      <c r="B11" s="153"/>
      <c r="C11" s="42"/>
      <c r="D11" s="42"/>
      <c r="E11" s="42"/>
      <c r="F11" s="42"/>
      <c r="G11" s="51">
        <v>0</v>
      </c>
      <c r="H11" s="51">
        <v>0</v>
      </c>
      <c r="I11" s="51"/>
      <c r="J11" s="51"/>
      <c r="K11" s="51"/>
      <c r="L11" s="51"/>
      <c r="M11" s="51"/>
      <c r="N11" s="51"/>
      <c r="O11" s="51"/>
      <c r="P11" s="51"/>
      <c r="Q11" s="51"/>
      <c r="R11" s="51"/>
      <c r="S11" s="30">
        <f t="shared" si="1"/>
        <v>0</v>
      </c>
      <c r="T11" s="30">
        <f t="shared" si="1"/>
        <v>0</v>
      </c>
      <c r="U11" s="91">
        <v>0</v>
      </c>
      <c r="V11" s="91">
        <v>149.47999999999999</v>
      </c>
    </row>
    <row r="12" spans="1:22">
      <c r="A12" s="154" t="s">
        <v>212</v>
      </c>
      <c r="B12" s="153"/>
      <c r="C12" s="42"/>
      <c r="D12" s="42"/>
      <c r="E12" s="42"/>
      <c r="F12" s="42"/>
      <c r="G12" s="51">
        <v>0</v>
      </c>
      <c r="H12" s="51">
        <v>0</v>
      </c>
      <c r="I12" s="51"/>
      <c r="J12" s="51"/>
      <c r="K12" s="51"/>
      <c r="L12" s="51"/>
      <c r="M12" s="51"/>
      <c r="N12" s="51"/>
      <c r="O12" s="51"/>
      <c r="P12" s="51"/>
      <c r="Q12" s="51"/>
      <c r="R12" s="51"/>
      <c r="S12" s="30">
        <f t="shared" si="1"/>
        <v>0</v>
      </c>
      <c r="T12" s="30">
        <f t="shared" si="1"/>
        <v>0</v>
      </c>
      <c r="U12" s="97">
        <v>0</v>
      </c>
      <c r="V12" s="97">
        <v>0</v>
      </c>
    </row>
    <row r="13" spans="1:22">
      <c r="A13" s="45" t="s">
        <v>85</v>
      </c>
      <c r="B13" s="20"/>
      <c r="C13" s="57">
        <v>0</v>
      </c>
      <c r="D13" s="57">
        <v>10000</v>
      </c>
      <c r="E13" s="57">
        <v>0</v>
      </c>
      <c r="F13" s="57">
        <v>0</v>
      </c>
      <c r="G13" s="57">
        <v>0</v>
      </c>
      <c r="H13" s="57">
        <v>0</v>
      </c>
      <c r="I13" s="57">
        <v>0</v>
      </c>
      <c r="J13" s="57">
        <v>0</v>
      </c>
      <c r="K13" s="57">
        <v>0</v>
      </c>
      <c r="L13" s="57">
        <v>0</v>
      </c>
      <c r="M13" s="57">
        <v>0</v>
      </c>
      <c r="N13" s="57">
        <v>0</v>
      </c>
      <c r="O13" s="57">
        <f t="shared" ref="O13:V13" si="2">SUM(O4:O12)</f>
        <v>0</v>
      </c>
      <c r="P13" s="57">
        <f t="shared" si="2"/>
        <v>0</v>
      </c>
      <c r="Q13" s="57">
        <f t="shared" si="2"/>
        <v>0</v>
      </c>
      <c r="R13" s="57">
        <f t="shared" si="2"/>
        <v>0</v>
      </c>
      <c r="S13" s="57">
        <f t="shared" si="2"/>
        <v>0</v>
      </c>
      <c r="T13" s="57">
        <f t="shared" si="2"/>
        <v>10000</v>
      </c>
      <c r="U13" s="58">
        <f t="shared" si="2"/>
        <v>10000</v>
      </c>
      <c r="V13" s="58">
        <f t="shared" si="2"/>
        <v>10149.48</v>
      </c>
    </row>
    <row r="14" spans="1:22">
      <c r="A14" s="2" t="s">
        <v>213</v>
      </c>
      <c r="B14" s="155"/>
      <c r="C14" s="112">
        <v>0</v>
      </c>
      <c r="D14" s="112"/>
      <c r="E14" s="112">
        <v>0</v>
      </c>
      <c r="F14" s="112"/>
      <c r="G14" s="112">
        <v>0</v>
      </c>
      <c r="H14" s="112"/>
      <c r="I14" s="112">
        <v>0</v>
      </c>
      <c r="J14" s="112"/>
      <c r="K14" s="112">
        <v>0</v>
      </c>
      <c r="L14" s="112"/>
      <c r="M14" s="112">
        <v>0</v>
      </c>
      <c r="N14" s="112"/>
      <c r="O14" s="112">
        <v>0</v>
      </c>
      <c r="P14" s="112"/>
      <c r="Q14" s="112">
        <v>880.64003000000002</v>
      </c>
      <c r="R14" s="112"/>
      <c r="S14" s="90">
        <f t="shared" si="1"/>
        <v>880.64003000000002</v>
      </c>
      <c r="T14" s="112">
        <v>0</v>
      </c>
      <c r="U14" s="156">
        <v>754.48</v>
      </c>
      <c r="V14" s="156">
        <v>0</v>
      </c>
    </row>
  </sheetData>
  <mergeCells count="8">
    <mergeCell ref="S2:T2"/>
    <mergeCell ref="U2:V2"/>
    <mergeCell ref="C2:D2"/>
    <mergeCell ref="E2:F2"/>
    <mergeCell ref="G2:H2"/>
    <mergeCell ref="I2:J2"/>
    <mergeCell ref="K2:L2"/>
    <mergeCell ref="Q2:R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CAB92-B5BE-478A-9A61-B40F6E2EC285}">
  <dimension ref="A1:M14"/>
  <sheetViews>
    <sheetView workbookViewId="0">
      <selection activeCell="J18" sqref="J18"/>
    </sheetView>
  </sheetViews>
  <sheetFormatPr defaultRowHeight="15"/>
  <cols>
    <col min="1" max="1" width="34.5703125" bestFit="1" customWidth="1"/>
    <col min="2" max="2" width="8.140625" bestFit="1" customWidth="1"/>
    <col min="3" max="3" width="10" bestFit="1" customWidth="1"/>
    <col min="4" max="4" width="8.85546875" bestFit="1" customWidth="1"/>
    <col min="5" max="5" width="8.28515625" bestFit="1" customWidth="1"/>
    <col min="6" max="9" width="8" bestFit="1" customWidth="1"/>
    <col min="11" max="13" width="10" bestFit="1" customWidth="1"/>
  </cols>
  <sheetData>
    <row r="1" spans="1:13">
      <c r="A1" s="29" t="s">
        <v>196</v>
      </c>
      <c r="B1" s="49"/>
      <c r="C1" s="25"/>
      <c r="D1" s="25"/>
      <c r="E1" s="4"/>
      <c r="F1" s="4"/>
      <c r="G1" s="4"/>
      <c r="H1" s="4"/>
      <c r="I1" s="4"/>
      <c r="J1" s="4"/>
      <c r="K1" s="17" t="s">
        <v>3</v>
      </c>
      <c r="L1" s="17"/>
      <c r="M1" s="17"/>
    </row>
    <row r="2" spans="1:13" ht="51">
      <c r="A2" s="118" t="s">
        <v>4</v>
      </c>
      <c r="B2" s="19" t="s">
        <v>79</v>
      </c>
      <c r="C2" s="20" t="s">
        <v>6</v>
      </c>
      <c r="D2" s="20" t="s">
        <v>80</v>
      </c>
      <c r="E2" s="20" t="s">
        <v>8</v>
      </c>
      <c r="F2" s="20" t="s">
        <v>9</v>
      </c>
      <c r="G2" s="20" t="s">
        <v>10</v>
      </c>
      <c r="H2" s="20" t="s">
        <v>11</v>
      </c>
      <c r="I2" s="20" t="s">
        <v>12</v>
      </c>
      <c r="J2" s="20" t="s">
        <v>13</v>
      </c>
      <c r="K2" s="20" t="s">
        <v>14</v>
      </c>
      <c r="L2" s="50" t="s">
        <v>15</v>
      </c>
      <c r="M2" s="20" t="s">
        <v>15</v>
      </c>
    </row>
    <row r="3" spans="1:13">
      <c r="A3" s="55"/>
      <c r="B3" s="40">
        <v>19</v>
      </c>
      <c r="C3" s="119"/>
      <c r="D3" s="119"/>
      <c r="E3" s="120"/>
      <c r="F3" s="119"/>
      <c r="G3" s="119"/>
      <c r="H3" s="119"/>
      <c r="I3" s="119"/>
      <c r="J3" s="119"/>
      <c r="K3" s="119"/>
      <c r="L3" s="121"/>
      <c r="M3" s="119"/>
    </row>
    <row r="4" spans="1:13">
      <c r="A4" s="101" t="s">
        <v>197</v>
      </c>
      <c r="B4" s="40"/>
      <c r="C4" s="30"/>
      <c r="D4" s="30"/>
      <c r="E4" s="30"/>
      <c r="F4" s="30"/>
      <c r="G4" s="30"/>
      <c r="H4" s="30"/>
      <c r="I4" s="30"/>
      <c r="J4" s="30"/>
      <c r="K4" s="30"/>
      <c r="L4" s="97"/>
      <c r="M4" s="30"/>
    </row>
    <row r="5" spans="1:13">
      <c r="A5" s="55" t="s">
        <v>198</v>
      </c>
      <c r="B5" s="40"/>
      <c r="C5" s="103">
        <v>10000</v>
      </c>
      <c r="D5" s="103"/>
      <c r="E5" s="122"/>
      <c r="F5" s="103"/>
      <c r="G5" s="103"/>
      <c r="H5" s="103"/>
      <c r="I5" s="103"/>
      <c r="J5" s="103"/>
      <c r="K5" s="30">
        <v>10000</v>
      </c>
      <c r="L5" s="97">
        <v>10000</v>
      </c>
      <c r="M5" s="30">
        <v>10000</v>
      </c>
    </row>
    <row r="6" spans="1:13">
      <c r="A6" s="101" t="s">
        <v>199</v>
      </c>
      <c r="B6" s="40"/>
      <c r="C6" s="103"/>
      <c r="D6" s="103"/>
      <c r="E6" s="122"/>
      <c r="F6" s="103"/>
      <c r="G6" s="103"/>
      <c r="H6" s="103"/>
      <c r="I6" s="103"/>
      <c r="J6" s="103"/>
      <c r="K6" s="30">
        <v>0</v>
      </c>
      <c r="L6" s="97">
        <v>0</v>
      </c>
      <c r="M6" s="30">
        <v>0</v>
      </c>
    </row>
    <row r="7" spans="1:13">
      <c r="A7" s="55" t="s">
        <v>198</v>
      </c>
      <c r="B7" s="40"/>
      <c r="C7" s="103">
        <v>4190</v>
      </c>
      <c r="D7" s="103"/>
      <c r="E7" s="122"/>
      <c r="F7" s="103"/>
      <c r="G7" s="103"/>
      <c r="H7" s="103"/>
      <c r="I7" s="103"/>
      <c r="J7" s="103"/>
      <c r="K7" s="30">
        <v>4190</v>
      </c>
      <c r="L7" s="97">
        <v>4190</v>
      </c>
      <c r="M7" s="30">
        <v>4190</v>
      </c>
    </row>
    <row r="8" spans="1:13">
      <c r="A8" s="101" t="s">
        <v>200</v>
      </c>
      <c r="B8" s="40"/>
      <c r="C8" s="103"/>
      <c r="D8" s="103"/>
      <c r="E8" s="122"/>
      <c r="F8" s="103"/>
      <c r="G8" s="103"/>
      <c r="H8" s="103"/>
      <c r="I8" s="103"/>
      <c r="J8" s="103"/>
      <c r="K8" s="30">
        <v>0</v>
      </c>
      <c r="L8" s="97">
        <v>0</v>
      </c>
      <c r="M8" s="30">
        <v>0</v>
      </c>
    </row>
    <row r="9" spans="1:13">
      <c r="A9" s="55" t="s">
        <v>198</v>
      </c>
      <c r="B9" s="40"/>
      <c r="C9" s="103">
        <v>4164.45</v>
      </c>
      <c r="D9" s="103"/>
      <c r="E9" s="122"/>
      <c r="F9" s="103"/>
      <c r="G9" s="103"/>
      <c r="H9" s="103"/>
      <c r="I9" s="103"/>
      <c r="J9" s="103"/>
      <c r="K9" s="30">
        <v>4164.45</v>
      </c>
      <c r="L9" s="97">
        <v>4164.45</v>
      </c>
      <c r="M9" s="30">
        <v>4164.45</v>
      </c>
    </row>
    <row r="10" spans="1:13">
      <c r="A10" s="101" t="s">
        <v>201</v>
      </c>
      <c r="B10" s="40"/>
      <c r="C10" s="103"/>
      <c r="D10" s="103"/>
      <c r="E10" s="122"/>
      <c r="F10" s="103"/>
      <c r="G10" s="103"/>
      <c r="H10" s="103"/>
      <c r="I10" s="103"/>
      <c r="J10" s="103"/>
      <c r="K10" s="30">
        <v>0</v>
      </c>
      <c r="L10" s="97">
        <v>0</v>
      </c>
      <c r="M10" s="30">
        <v>0</v>
      </c>
    </row>
    <row r="11" spans="1:13">
      <c r="A11" s="123" t="s">
        <v>202</v>
      </c>
      <c r="B11" s="40"/>
      <c r="C11" s="103">
        <v>4164.45</v>
      </c>
      <c r="D11" s="103"/>
      <c r="E11" s="122"/>
      <c r="F11" s="103"/>
      <c r="G11" s="103"/>
      <c r="H11" s="103"/>
      <c r="I11" s="103"/>
      <c r="J11" s="103"/>
      <c r="K11" s="30">
        <v>4164.45</v>
      </c>
      <c r="L11" s="97">
        <v>4164.45</v>
      </c>
      <c r="M11" s="30">
        <v>4164.45</v>
      </c>
    </row>
    <row r="12" spans="1:13">
      <c r="A12" s="101" t="s">
        <v>203</v>
      </c>
      <c r="B12" s="40"/>
      <c r="C12" s="22"/>
      <c r="D12" s="22"/>
      <c r="E12" s="22"/>
      <c r="F12" s="22"/>
      <c r="G12" s="22"/>
      <c r="H12" s="22"/>
      <c r="I12" s="22"/>
      <c r="J12" s="22"/>
      <c r="K12" s="30">
        <v>0</v>
      </c>
      <c r="L12" s="97">
        <v>0</v>
      </c>
      <c r="M12" s="30">
        <v>0</v>
      </c>
    </row>
    <row r="13" spans="1:13">
      <c r="A13" s="123" t="s">
        <v>204</v>
      </c>
      <c r="B13" s="40"/>
      <c r="C13" s="22">
        <v>12.77</v>
      </c>
      <c r="D13" s="22"/>
      <c r="E13" s="22"/>
      <c r="F13" s="22"/>
      <c r="G13" s="22"/>
      <c r="H13" s="22"/>
      <c r="I13" s="22"/>
      <c r="J13" s="22"/>
      <c r="K13" s="30">
        <v>12.77</v>
      </c>
      <c r="L13" s="97">
        <v>12.77</v>
      </c>
      <c r="M13" s="30">
        <v>12.77</v>
      </c>
    </row>
    <row r="14" spans="1:13">
      <c r="A14" s="101" t="s">
        <v>85</v>
      </c>
      <c r="B14" s="40"/>
      <c r="C14" s="30">
        <v>4177.22</v>
      </c>
      <c r="D14" s="30">
        <v>0</v>
      </c>
      <c r="E14" s="30">
        <v>0</v>
      </c>
      <c r="F14" s="30">
        <v>0</v>
      </c>
      <c r="G14" s="30">
        <v>0</v>
      </c>
      <c r="H14" s="30">
        <v>0</v>
      </c>
      <c r="I14" s="30">
        <v>0</v>
      </c>
      <c r="J14" s="30">
        <v>0</v>
      </c>
      <c r="K14" s="30">
        <v>4177.22</v>
      </c>
      <c r="L14" s="97">
        <v>4177.22</v>
      </c>
      <c r="M14" s="30">
        <v>4177.22</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03F02-DA3C-4D76-B6F9-E48E193A3300}">
  <dimension ref="A1:M24"/>
  <sheetViews>
    <sheetView workbookViewId="0">
      <selection activeCell="A19" sqref="A19"/>
    </sheetView>
  </sheetViews>
  <sheetFormatPr defaultColWidth="22.140625" defaultRowHeight="15"/>
  <cols>
    <col min="1" max="1" width="40.85546875" bestFit="1" customWidth="1"/>
    <col min="2" max="2" width="8.140625" bestFit="1" customWidth="1"/>
    <col min="3" max="3" width="16.7109375" bestFit="1" customWidth="1"/>
    <col min="4" max="4" width="19.42578125" bestFit="1" customWidth="1"/>
    <col min="5" max="5" width="9.85546875" bestFit="1" customWidth="1"/>
    <col min="6" max="6" width="11.28515625" bestFit="1" customWidth="1"/>
    <col min="7" max="7" width="13.7109375" bestFit="1" customWidth="1"/>
    <col min="8" max="8" width="14" bestFit="1" customWidth="1"/>
    <col min="9" max="9" width="14.85546875" bestFit="1" customWidth="1"/>
    <col min="10" max="10" width="10.7109375" bestFit="1" customWidth="1"/>
    <col min="11" max="13" width="17" bestFit="1" customWidth="1"/>
  </cols>
  <sheetData>
    <row r="1" spans="1:13">
      <c r="A1" s="29" t="s">
        <v>178</v>
      </c>
      <c r="B1" s="49"/>
      <c r="C1" s="25"/>
      <c r="D1" s="25"/>
      <c r="E1" s="4"/>
      <c r="F1" s="4"/>
      <c r="G1" s="4"/>
      <c r="H1" s="4"/>
      <c r="I1" s="4"/>
      <c r="J1" s="4"/>
      <c r="K1" s="17" t="s">
        <v>3</v>
      </c>
      <c r="L1" s="17"/>
      <c r="M1" s="17"/>
    </row>
    <row r="2" spans="1:13">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18</v>
      </c>
      <c r="C3" s="42"/>
      <c r="D3" s="42"/>
      <c r="E3" s="51"/>
      <c r="F3" s="51"/>
      <c r="G3" s="51"/>
      <c r="H3" s="51"/>
      <c r="I3" s="51"/>
      <c r="J3" s="51"/>
      <c r="K3" s="22"/>
      <c r="L3" s="52"/>
      <c r="M3" s="22"/>
    </row>
    <row r="4" spans="1:13">
      <c r="A4" s="53" t="s">
        <v>179</v>
      </c>
      <c r="B4" s="40"/>
      <c r="C4" s="42">
        <v>0</v>
      </c>
      <c r="D4" s="42">
        <v>0</v>
      </c>
      <c r="E4" s="51">
        <v>0</v>
      </c>
      <c r="F4" s="51">
        <v>0</v>
      </c>
      <c r="G4" s="51">
        <v>0</v>
      </c>
      <c r="H4" s="51">
        <v>0</v>
      </c>
      <c r="I4" s="51">
        <v>0</v>
      </c>
      <c r="J4" s="51">
        <v>135.51</v>
      </c>
      <c r="K4" s="30">
        <v>135.51</v>
      </c>
      <c r="L4" s="52">
        <v>135.51</v>
      </c>
      <c r="M4" s="22">
        <v>135.51</v>
      </c>
    </row>
    <row r="5" spans="1:13">
      <c r="A5" s="117" t="s">
        <v>180</v>
      </c>
      <c r="B5" s="107"/>
      <c r="C5" s="108"/>
      <c r="D5" s="108"/>
      <c r="E5" s="109"/>
      <c r="F5" s="109"/>
      <c r="G5" s="109"/>
      <c r="H5" s="109"/>
      <c r="I5" s="109"/>
      <c r="J5" s="109">
        <v>-135.50890000000001</v>
      </c>
      <c r="K5" s="110">
        <v>-135.50890000000001</v>
      </c>
      <c r="L5" s="52">
        <v>-135.51</v>
      </c>
      <c r="M5" s="33">
        <v>-135.51</v>
      </c>
    </row>
    <row r="6" spans="1:13">
      <c r="A6" s="117" t="s">
        <v>181</v>
      </c>
      <c r="B6" s="40"/>
      <c r="C6" s="42">
        <v>0.69</v>
      </c>
      <c r="D6" s="42"/>
      <c r="E6" s="51"/>
      <c r="F6" s="51"/>
      <c r="G6" s="51"/>
      <c r="H6" s="51"/>
      <c r="I6" s="51"/>
      <c r="J6" s="51"/>
      <c r="K6" s="30">
        <v>0.69</v>
      </c>
      <c r="L6" s="52">
        <v>0</v>
      </c>
      <c r="M6" s="22">
        <v>0</v>
      </c>
    </row>
    <row r="7" spans="1:13">
      <c r="A7" s="53" t="s">
        <v>182</v>
      </c>
      <c r="B7" s="40"/>
      <c r="C7" s="42">
        <v>20.137</v>
      </c>
      <c r="D7" s="42">
        <v>2.83785</v>
      </c>
      <c r="E7" s="51">
        <v>6.3419999999999996</v>
      </c>
      <c r="F7" s="51">
        <v>499.88</v>
      </c>
      <c r="G7" s="51">
        <v>0</v>
      </c>
      <c r="H7" s="51">
        <v>72.980490000000003</v>
      </c>
      <c r="I7" s="51">
        <v>3.4137</v>
      </c>
      <c r="J7" s="51">
        <v>23.285127999999997</v>
      </c>
      <c r="K7" s="30">
        <v>628.87616800000001</v>
      </c>
      <c r="L7" s="52">
        <v>656.77167800000007</v>
      </c>
      <c r="M7" s="22">
        <v>656.77167800000007</v>
      </c>
    </row>
    <row r="8" spans="1:13" ht="25.5">
      <c r="A8" s="53" t="s">
        <v>183</v>
      </c>
      <c r="B8" s="40"/>
      <c r="C8" s="42">
        <v>0</v>
      </c>
      <c r="D8" s="42">
        <v>0</v>
      </c>
      <c r="E8" s="51">
        <v>0</v>
      </c>
      <c r="F8" s="51">
        <v>-165.90799999999999</v>
      </c>
      <c r="G8" s="51">
        <v>0</v>
      </c>
      <c r="H8" s="51">
        <v>0</v>
      </c>
      <c r="I8" s="51">
        <v>0</v>
      </c>
      <c r="J8" s="51"/>
      <c r="K8" s="30">
        <v>-165.90799999999999</v>
      </c>
      <c r="L8" s="52">
        <v>-165.39</v>
      </c>
      <c r="M8" s="22">
        <v>-165.39</v>
      </c>
    </row>
    <row r="9" spans="1:13" ht="25.5">
      <c r="A9" s="53" t="s">
        <v>184</v>
      </c>
      <c r="B9" s="40"/>
      <c r="C9" s="42">
        <v>0</v>
      </c>
      <c r="D9" s="42">
        <v>0.19766</v>
      </c>
      <c r="E9" s="51">
        <v>0</v>
      </c>
      <c r="F9" s="51">
        <v>22.39</v>
      </c>
      <c r="G9" s="51">
        <v>0</v>
      </c>
      <c r="H9" s="51">
        <v>0</v>
      </c>
      <c r="I9" s="51">
        <v>0</v>
      </c>
      <c r="J9" s="51">
        <v>89.84028109999997</v>
      </c>
      <c r="K9" s="30">
        <v>112.42794109999997</v>
      </c>
      <c r="L9" s="52">
        <v>94.835128600000004</v>
      </c>
      <c r="M9" s="22">
        <v>94.835128600000004</v>
      </c>
    </row>
    <row r="10" spans="1:13">
      <c r="A10" s="53" t="s">
        <v>185</v>
      </c>
      <c r="B10" s="40"/>
      <c r="C10" s="108">
        <v>4933.7360911999995</v>
      </c>
      <c r="D10" s="42">
        <v>2452.9971005999996</v>
      </c>
      <c r="E10" s="51">
        <v>1255.6839089</v>
      </c>
      <c r="F10" s="51">
        <v>87.35</v>
      </c>
      <c r="G10" s="51">
        <v>87.000409899999994</v>
      </c>
      <c r="H10" s="51">
        <v>441.78578249999998</v>
      </c>
      <c r="I10" s="51">
        <v>3526.2707433000005</v>
      </c>
      <c r="J10" s="51">
        <v>2122.5037603999999</v>
      </c>
      <c r="K10" s="30">
        <v>14907.327796799997</v>
      </c>
      <c r="L10" s="52">
        <v>20753.580500399999</v>
      </c>
      <c r="M10" s="22">
        <v>20753.580500399999</v>
      </c>
    </row>
    <row r="11" spans="1:13">
      <c r="A11" s="55" t="s">
        <v>180</v>
      </c>
      <c r="B11" s="40"/>
      <c r="C11" s="42">
        <v>-3233.4011802</v>
      </c>
      <c r="D11" s="42">
        <v>-136.44692439999997</v>
      </c>
      <c r="E11" s="51">
        <v>0</v>
      </c>
      <c r="F11" s="51">
        <v>-55.994000000000057</v>
      </c>
      <c r="G11" s="51">
        <v>-6.9058799999999998</v>
      </c>
      <c r="H11" s="51">
        <v>-29.547625</v>
      </c>
      <c r="I11" s="51">
        <v>-19.916899000000001</v>
      </c>
      <c r="J11" s="51">
        <v>-64.212389999999999</v>
      </c>
      <c r="K11" s="30">
        <v>-3546.4248986000002</v>
      </c>
      <c r="L11" s="52">
        <v>-3673.7846285999999</v>
      </c>
      <c r="M11" s="22">
        <v>-3673.7846285999999</v>
      </c>
    </row>
    <row r="12" spans="1:13">
      <c r="A12" s="53" t="s">
        <v>124</v>
      </c>
      <c r="B12" s="40"/>
      <c r="C12" s="42">
        <v>7.602800000000002</v>
      </c>
      <c r="D12" s="42">
        <v>53.892152500000002</v>
      </c>
      <c r="E12" s="51">
        <v>13.7633221</v>
      </c>
      <c r="F12" s="51">
        <v>69.7</v>
      </c>
      <c r="G12" s="51">
        <v>21.973908399999999</v>
      </c>
      <c r="H12" s="51">
        <v>51.392027599999999</v>
      </c>
      <c r="I12" s="51">
        <v>15.415586999999999</v>
      </c>
      <c r="J12" s="51">
        <v>36.702937400000003</v>
      </c>
      <c r="K12" s="30">
        <v>270.44273500000003</v>
      </c>
      <c r="L12" s="33">
        <v>261.22250409999998</v>
      </c>
      <c r="M12" s="22">
        <v>261.22250409999998</v>
      </c>
    </row>
    <row r="13" spans="1:13">
      <c r="A13" s="53" t="s">
        <v>186</v>
      </c>
      <c r="B13" s="40"/>
      <c r="C13" s="42">
        <v>0</v>
      </c>
      <c r="D13" s="42">
        <v>0</v>
      </c>
      <c r="E13" s="51">
        <v>0</v>
      </c>
      <c r="F13" s="51">
        <v>0</v>
      </c>
      <c r="G13" s="51">
        <v>0</v>
      </c>
      <c r="H13" s="51">
        <v>0</v>
      </c>
      <c r="I13" s="51"/>
      <c r="J13" s="51">
        <v>2288.8451034</v>
      </c>
      <c r="K13" s="30">
        <v>2288.8451034</v>
      </c>
      <c r="L13" s="52">
        <v>3176.5645072000002</v>
      </c>
      <c r="M13" s="22">
        <v>3176.5645072000002</v>
      </c>
    </row>
    <row r="14" spans="1:13">
      <c r="A14" s="53" t="s">
        <v>187</v>
      </c>
      <c r="B14" s="40"/>
      <c r="C14" s="42">
        <v>0</v>
      </c>
      <c r="D14" s="42">
        <v>0</v>
      </c>
      <c r="E14" s="51">
        <v>0</v>
      </c>
      <c r="F14" s="51">
        <v>0</v>
      </c>
      <c r="G14" s="51">
        <v>0</v>
      </c>
      <c r="H14" s="51">
        <v>0</v>
      </c>
      <c r="I14" s="51"/>
      <c r="J14" s="51"/>
      <c r="K14" s="30">
        <v>0</v>
      </c>
      <c r="L14" s="52">
        <v>0</v>
      </c>
      <c r="M14" s="22">
        <v>0</v>
      </c>
    </row>
    <row r="15" spans="1:13">
      <c r="A15" s="55" t="s">
        <v>188</v>
      </c>
      <c r="B15" s="40"/>
      <c r="C15" s="42">
        <v>0</v>
      </c>
      <c r="D15" s="42">
        <v>0</v>
      </c>
      <c r="E15" s="51">
        <v>0</v>
      </c>
      <c r="F15" s="51">
        <v>0</v>
      </c>
      <c r="G15" s="51">
        <v>0</v>
      </c>
      <c r="H15" s="51">
        <v>0</v>
      </c>
      <c r="I15" s="51"/>
      <c r="J15" s="51">
        <v>0</v>
      </c>
      <c r="K15" s="30">
        <v>0</v>
      </c>
      <c r="L15" s="52">
        <v>0</v>
      </c>
      <c r="M15" s="22">
        <v>0</v>
      </c>
    </row>
    <row r="16" spans="1:13">
      <c r="A16" s="53" t="s">
        <v>189</v>
      </c>
      <c r="B16" s="40"/>
      <c r="C16" s="42">
        <v>55.019769999999994</v>
      </c>
      <c r="D16" s="42">
        <v>145.8695602</v>
      </c>
      <c r="E16" s="51">
        <v>764.73923409999998</v>
      </c>
      <c r="F16" s="51">
        <v>181.95999999999998</v>
      </c>
      <c r="G16" s="51">
        <v>105.3691697</v>
      </c>
      <c r="H16" s="51">
        <v>69.92148619999999</v>
      </c>
      <c r="I16" s="51">
        <v>8.4148259000000003</v>
      </c>
      <c r="J16" s="51">
        <v>900.08405930000004</v>
      </c>
      <c r="K16" s="30">
        <v>2231.3781054000001</v>
      </c>
      <c r="L16" s="52">
        <v>1953.2242292000001</v>
      </c>
      <c r="M16" s="22">
        <v>1953.2242292000001</v>
      </c>
    </row>
    <row r="17" spans="1:13">
      <c r="A17" s="55" t="s">
        <v>190</v>
      </c>
      <c r="B17" s="40"/>
      <c r="C17" s="42"/>
      <c r="D17" s="42">
        <v>0</v>
      </c>
      <c r="E17" s="51">
        <v>0</v>
      </c>
      <c r="F17" s="51">
        <v>0</v>
      </c>
      <c r="G17" s="51"/>
      <c r="H17" s="51">
        <v>0</v>
      </c>
      <c r="I17" s="51"/>
      <c r="J17" s="51"/>
      <c r="K17" s="30">
        <v>0</v>
      </c>
      <c r="L17" s="52">
        <v>0</v>
      </c>
      <c r="M17" s="22">
        <v>0</v>
      </c>
    </row>
    <row r="18" spans="1:13">
      <c r="A18" s="53" t="s">
        <v>191</v>
      </c>
      <c r="B18" s="40"/>
      <c r="C18" s="42">
        <v>183.3229862</v>
      </c>
      <c r="D18" s="42">
        <v>767.85445800000002</v>
      </c>
      <c r="E18" s="51">
        <v>6.1700299999999997</v>
      </c>
      <c r="F18" s="51">
        <v>28.000000000000004</v>
      </c>
      <c r="G18" s="51">
        <v>1.0583100000000001</v>
      </c>
      <c r="H18" s="51">
        <v>24.29224</v>
      </c>
      <c r="I18" s="51">
        <v>13.17301</v>
      </c>
      <c r="J18" s="51">
        <v>750.39651700000002</v>
      </c>
      <c r="K18" s="30">
        <v>1774.2675512000001</v>
      </c>
      <c r="L18" s="52">
        <v>1680.8485579999999</v>
      </c>
      <c r="M18" s="22">
        <v>1680.8485579999999</v>
      </c>
    </row>
    <row r="19" spans="1:13">
      <c r="A19" s="53" t="s">
        <v>192</v>
      </c>
      <c r="B19" s="40"/>
      <c r="C19" s="42">
        <v>90.43413679999999</v>
      </c>
      <c r="D19" s="42">
        <v>7979.7095324000002</v>
      </c>
      <c r="E19" s="51">
        <v>167.3754184</v>
      </c>
      <c r="F19" s="51">
        <v>949.96</v>
      </c>
      <c r="G19" s="51">
        <v>76.061003499999998</v>
      </c>
      <c r="H19" s="51">
        <v>58.144037000000004</v>
      </c>
      <c r="I19" s="51">
        <v>0</v>
      </c>
      <c r="J19" s="51">
        <v>1623.1656465999999</v>
      </c>
      <c r="K19" s="30">
        <v>10944.849774700002</v>
      </c>
      <c r="L19" s="33">
        <v>13402.535765499997</v>
      </c>
      <c r="M19" s="22">
        <v>13402.535765499997</v>
      </c>
    </row>
    <row r="20" spans="1:13">
      <c r="A20" s="53" t="s">
        <v>193</v>
      </c>
      <c r="B20" s="55"/>
      <c r="C20" s="42">
        <v>0</v>
      </c>
      <c r="D20" s="42">
        <v>-5630.8214400000006</v>
      </c>
      <c r="E20" s="51">
        <v>0</v>
      </c>
      <c r="F20" s="51">
        <v>-371.08799999999997</v>
      </c>
      <c r="G20" s="51">
        <v>-76.061003499999998</v>
      </c>
      <c r="H20" s="51">
        <v>0</v>
      </c>
      <c r="I20" s="51">
        <v>0</v>
      </c>
      <c r="J20" s="51">
        <v>-1373.98</v>
      </c>
      <c r="K20" s="30">
        <v>-7451.9504434999999</v>
      </c>
      <c r="L20" s="52">
        <v>-6949.7074159999993</v>
      </c>
      <c r="M20" s="22">
        <v>-6949.7074159999993</v>
      </c>
    </row>
    <row r="21" spans="1:13">
      <c r="A21" s="53" t="s">
        <v>194</v>
      </c>
      <c r="B21" s="55"/>
      <c r="C21" s="42">
        <v>49.151772500000007</v>
      </c>
      <c r="D21" s="42">
        <v>-1130.1976384999994</v>
      </c>
      <c r="E21" s="51">
        <v>-692.03238560000182</v>
      </c>
      <c r="F21" s="51">
        <v>1247.1439999999989</v>
      </c>
      <c r="G21" s="51">
        <v>160.25526129999889</v>
      </c>
      <c r="H21" s="51">
        <v>5181.4675404</v>
      </c>
      <c r="I21" s="51">
        <v>-193.76023050000072</v>
      </c>
      <c r="J21" s="51">
        <v>-3389.1599305999953</v>
      </c>
      <c r="K21" s="30">
        <v>1232.8683890000002</v>
      </c>
      <c r="L21" s="52">
        <v>688.31784620000326</v>
      </c>
      <c r="M21" s="22">
        <v>688.31784620000326</v>
      </c>
    </row>
    <row r="22" spans="1:13">
      <c r="A22" s="53" t="s">
        <v>195</v>
      </c>
      <c r="B22" s="40"/>
      <c r="C22" s="42"/>
      <c r="D22" s="42">
        <v>0</v>
      </c>
      <c r="E22" s="51">
        <v>0</v>
      </c>
      <c r="F22" s="51">
        <v>0</v>
      </c>
      <c r="G22" s="51">
        <v>0</v>
      </c>
      <c r="H22" s="51">
        <v>0</v>
      </c>
      <c r="I22" s="51">
        <v>0</v>
      </c>
      <c r="J22" s="51"/>
      <c r="K22" s="30">
        <v>0</v>
      </c>
      <c r="L22" s="52">
        <v>0</v>
      </c>
      <c r="M22" s="22">
        <v>0</v>
      </c>
    </row>
    <row r="23" spans="1:13">
      <c r="A23" s="19" t="s">
        <v>85</v>
      </c>
      <c r="B23" s="19"/>
      <c r="C23" s="57">
        <v>2106.6933764999994</v>
      </c>
      <c r="D23" s="57">
        <v>4505.8923107999999</v>
      </c>
      <c r="E23" s="57">
        <v>1522.0415278999985</v>
      </c>
      <c r="F23" s="57">
        <v>2493.3939999999989</v>
      </c>
      <c r="G23" s="57">
        <v>368.75117929999897</v>
      </c>
      <c r="H23" s="57">
        <v>5870.4359787000003</v>
      </c>
      <c r="I23" s="57">
        <v>3353.0107367000001</v>
      </c>
      <c r="J23" s="57">
        <v>3007.4722126000052</v>
      </c>
      <c r="K23" s="57">
        <v>23227.691322499999</v>
      </c>
      <c r="L23" s="58">
        <v>31879.018672600007</v>
      </c>
      <c r="M23" s="57">
        <v>31879.018672600007</v>
      </c>
    </row>
    <row r="24" spans="1:13">
      <c r="A24" s="29" t="s">
        <v>130</v>
      </c>
      <c r="B24" s="59"/>
      <c r="C24" s="25">
        <v>0</v>
      </c>
      <c r="D24" s="42">
        <v>3.25</v>
      </c>
      <c r="E24" s="4">
        <v>1.54</v>
      </c>
      <c r="F24" s="4">
        <v>12.68</v>
      </c>
      <c r="G24" s="4">
        <v>3.28</v>
      </c>
      <c r="H24" s="4">
        <v>0.8</v>
      </c>
      <c r="I24" s="4">
        <v>0.14000000000000001</v>
      </c>
      <c r="J24" s="4">
        <v>4.88</v>
      </c>
      <c r="K24" s="104">
        <v>26.57</v>
      </c>
      <c r="L24" s="5">
        <v>25.42</v>
      </c>
      <c r="M24" s="5">
        <v>25.419999999999998</v>
      </c>
    </row>
  </sheetData>
  <pageMargins left="0.7" right="0.7" top="0.75" bottom="0.75" header="0.3" footer="0.3"/>
  <legacy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91823-4A0D-4BDF-8158-9297E7F58951}">
  <dimension ref="A1:M18"/>
  <sheetViews>
    <sheetView workbookViewId="0">
      <selection activeCell="C6" sqref="C6"/>
    </sheetView>
  </sheetViews>
  <sheetFormatPr defaultColWidth="22.7109375" defaultRowHeight="15"/>
  <cols>
    <col min="1" max="1" width="20.7109375" bestFit="1" customWidth="1"/>
    <col min="2" max="2" width="8.140625" bestFit="1" customWidth="1"/>
    <col min="3" max="3" width="16.7109375" bestFit="1" customWidth="1"/>
    <col min="4" max="4" width="19.42578125" bestFit="1" customWidth="1"/>
    <col min="5" max="5" width="9.85546875" bestFit="1" customWidth="1"/>
    <col min="6" max="6" width="11.28515625" bestFit="1" customWidth="1"/>
    <col min="7" max="7" width="13.7109375" bestFit="1" customWidth="1"/>
    <col min="8" max="8" width="14" bestFit="1" customWidth="1"/>
    <col min="9" max="9" width="14.85546875" bestFit="1" customWidth="1"/>
    <col min="10" max="10" width="10.7109375" bestFit="1" customWidth="1"/>
    <col min="11" max="13" width="17" bestFit="1" customWidth="1"/>
  </cols>
  <sheetData>
    <row r="1" spans="1:13">
      <c r="A1" s="29" t="s">
        <v>106</v>
      </c>
      <c r="B1" s="49"/>
      <c r="C1" s="25"/>
      <c r="D1" s="25"/>
      <c r="E1" s="4"/>
      <c r="F1" s="4"/>
      <c r="G1" s="4"/>
      <c r="H1" s="4"/>
      <c r="I1" s="4"/>
      <c r="J1" s="4"/>
      <c r="K1" s="17" t="s">
        <v>3</v>
      </c>
      <c r="L1" s="17"/>
      <c r="M1" s="17"/>
    </row>
    <row r="2" spans="1:13">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17</v>
      </c>
      <c r="C3" s="42"/>
      <c r="D3" s="42"/>
      <c r="E3" s="51">
        <v>0</v>
      </c>
      <c r="F3" s="51"/>
      <c r="G3" s="51"/>
      <c r="H3" s="51"/>
      <c r="I3" s="51"/>
      <c r="J3" s="51"/>
      <c r="K3" s="22"/>
      <c r="L3" s="52"/>
      <c r="M3" s="22"/>
    </row>
    <row r="4" spans="1:13" ht="25.5">
      <c r="A4" s="53" t="s">
        <v>107</v>
      </c>
      <c r="B4" s="40"/>
      <c r="C4" s="42">
        <v>0</v>
      </c>
      <c r="D4" s="42">
        <v>103.38565</v>
      </c>
      <c r="E4" s="51"/>
      <c r="F4" s="51">
        <v>0</v>
      </c>
      <c r="G4" s="51">
        <v>0</v>
      </c>
      <c r="H4" s="51">
        <v>0</v>
      </c>
      <c r="I4" s="51"/>
      <c r="J4" s="51">
        <v>0</v>
      </c>
      <c r="K4" s="30">
        <v>103.38565</v>
      </c>
      <c r="L4" s="52">
        <v>107.39</v>
      </c>
      <c r="M4" s="22">
        <v>107.39</v>
      </c>
    </row>
    <row r="5" spans="1:13">
      <c r="A5" s="53" t="s">
        <v>172</v>
      </c>
      <c r="B5" s="40"/>
      <c r="C5" s="42">
        <v>0</v>
      </c>
      <c r="D5" s="42">
        <v>42.155619999999999</v>
      </c>
      <c r="E5" s="51"/>
      <c r="F5" s="51">
        <v>0</v>
      </c>
      <c r="G5" s="51">
        <v>0</v>
      </c>
      <c r="H5" s="51">
        <v>5.1749999999999998</v>
      </c>
      <c r="I5" s="51"/>
      <c r="J5" s="51">
        <v>0</v>
      </c>
      <c r="K5" s="30">
        <v>47.330619999999996</v>
      </c>
      <c r="L5" s="52">
        <v>58.330619999999996</v>
      </c>
      <c r="M5" s="22">
        <v>58.330619999999996</v>
      </c>
    </row>
    <row r="6" spans="1:13" ht="25.5">
      <c r="A6" s="53" t="s">
        <v>108</v>
      </c>
      <c r="B6" s="40"/>
      <c r="C6" s="42">
        <v>45.843409999999999</v>
      </c>
      <c r="D6" s="42">
        <v>265.92523</v>
      </c>
      <c r="E6" s="51">
        <v>3.7699999999999997E-2</v>
      </c>
      <c r="F6" s="51">
        <v>1.04</v>
      </c>
      <c r="G6" s="51">
        <v>2.99</v>
      </c>
      <c r="H6" s="51">
        <v>0.5</v>
      </c>
      <c r="I6" s="51"/>
      <c r="J6" s="51">
        <v>55.756771200000003</v>
      </c>
      <c r="K6" s="30">
        <v>372.09311120000001</v>
      </c>
      <c r="L6" s="52">
        <v>379.25335650000005</v>
      </c>
      <c r="M6" s="22">
        <v>379.25335650000005</v>
      </c>
    </row>
    <row r="7" spans="1:13" ht="25.5">
      <c r="A7" s="53" t="s">
        <v>173</v>
      </c>
      <c r="B7" s="40"/>
      <c r="C7" s="42">
        <v>1.383E-2</v>
      </c>
      <c r="D7" s="42"/>
      <c r="E7" s="51"/>
      <c r="F7" s="51"/>
      <c r="G7" s="51"/>
      <c r="H7" s="51"/>
      <c r="I7" s="51"/>
      <c r="J7" s="51"/>
      <c r="K7" s="30">
        <v>1.383E-2</v>
      </c>
      <c r="L7" s="52"/>
      <c r="M7" s="22"/>
    </row>
    <row r="8" spans="1:13">
      <c r="A8" s="53" t="s">
        <v>174</v>
      </c>
      <c r="B8" s="40"/>
      <c r="C8" s="42">
        <v>0</v>
      </c>
      <c r="D8" s="42"/>
      <c r="E8" s="51"/>
      <c r="F8" s="51"/>
      <c r="G8" s="51"/>
      <c r="H8" s="51"/>
      <c r="I8" s="51"/>
      <c r="J8" s="51"/>
      <c r="K8" s="30">
        <v>0</v>
      </c>
      <c r="L8" s="52">
        <v>0</v>
      </c>
      <c r="M8" s="22">
        <v>0</v>
      </c>
    </row>
    <row r="9" spans="1:13">
      <c r="A9" s="53" t="s">
        <v>175</v>
      </c>
      <c r="B9" s="40"/>
      <c r="C9" s="42">
        <v>0</v>
      </c>
      <c r="D9" s="42"/>
      <c r="E9" s="42"/>
      <c r="F9" s="42"/>
      <c r="G9" s="42"/>
      <c r="H9" s="42"/>
      <c r="I9" s="42"/>
      <c r="J9" s="42"/>
      <c r="K9" s="30">
        <v>0</v>
      </c>
      <c r="L9" s="93">
        <v>0</v>
      </c>
      <c r="M9" s="42">
        <v>0</v>
      </c>
    </row>
    <row r="10" spans="1:13">
      <c r="A10" s="19" t="s">
        <v>85</v>
      </c>
      <c r="B10" s="19"/>
      <c r="C10" s="57">
        <v>45.857239999999997</v>
      </c>
      <c r="D10" s="57">
        <v>411.4665</v>
      </c>
      <c r="E10" s="57">
        <v>3.7699999999999997E-2</v>
      </c>
      <c r="F10" s="57">
        <v>1.04</v>
      </c>
      <c r="G10" s="57">
        <v>2.99</v>
      </c>
      <c r="H10" s="57">
        <v>5.6749999999999998</v>
      </c>
      <c r="I10" s="57">
        <v>0</v>
      </c>
      <c r="J10" s="57">
        <v>55.756771200000003</v>
      </c>
      <c r="K10" s="57">
        <v>522.82321119999995</v>
      </c>
      <c r="L10" s="58">
        <v>544.97397650000005</v>
      </c>
      <c r="M10" s="57">
        <v>544.97397650000005</v>
      </c>
    </row>
    <row r="11" spans="1:13">
      <c r="A11" s="7"/>
      <c r="B11" s="59"/>
      <c r="C11" s="25"/>
      <c r="D11" s="25"/>
      <c r="E11" s="4"/>
      <c r="F11" s="4"/>
      <c r="G11" s="4"/>
      <c r="H11" s="4"/>
      <c r="I11" s="4"/>
      <c r="J11" s="4"/>
      <c r="K11" s="100"/>
      <c r="L11" s="100"/>
      <c r="M11" s="100"/>
    </row>
    <row r="12" spans="1:13">
      <c r="A12" s="29" t="s">
        <v>176</v>
      </c>
      <c r="B12" s="49"/>
      <c r="C12" s="25"/>
      <c r="D12" s="25"/>
      <c r="E12" s="4"/>
      <c r="F12" s="4"/>
      <c r="G12" s="4"/>
      <c r="H12" s="4"/>
      <c r="I12" s="4"/>
      <c r="J12" s="4"/>
      <c r="K12" s="17" t="s">
        <v>3</v>
      </c>
      <c r="L12" s="17"/>
      <c r="M12" s="17"/>
    </row>
    <row r="13" spans="1:13">
      <c r="A13" s="18" t="s">
        <v>4</v>
      </c>
      <c r="B13" s="19" t="s">
        <v>79</v>
      </c>
      <c r="C13" s="20" t="s">
        <v>6</v>
      </c>
      <c r="D13" s="20" t="s">
        <v>80</v>
      </c>
      <c r="E13" s="20" t="s">
        <v>8</v>
      </c>
      <c r="F13" s="20" t="s">
        <v>9</v>
      </c>
      <c r="G13" s="20" t="s">
        <v>10</v>
      </c>
      <c r="H13" s="20" t="s">
        <v>11</v>
      </c>
      <c r="I13" s="20" t="s">
        <v>12</v>
      </c>
      <c r="J13" s="20" t="s">
        <v>13</v>
      </c>
      <c r="K13" s="20" t="s">
        <v>14</v>
      </c>
      <c r="L13" s="50" t="s">
        <v>15</v>
      </c>
      <c r="M13" s="20" t="s">
        <v>15</v>
      </c>
    </row>
    <row r="14" spans="1:13">
      <c r="A14" s="18"/>
      <c r="B14" s="19" t="s">
        <v>44</v>
      </c>
      <c r="C14" s="42"/>
      <c r="D14" s="42"/>
      <c r="E14" s="51">
        <v>0</v>
      </c>
      <c r="F14" s="51"/>
      <c r="G14" s="51"/>
      <c r="H14" s="51"/>
      <c r="I14" s="51"/>
      <c r="J14" s="51"/>
      <c r="K14" s="22"/>
      <c r="L14" s="52"/>
      <c r="M14" s="22"/>
    </row>
    <row r="15" spans="1:13">
      <c r="A15" s="53" t="s">
        <v>125</v>
      </c>
      <c r="B15" s="40"/>
      <c r="C15" s="42">
        <v>1000</v>
      </c>
      <c r="D15" s="42">
        <v>0</v>
      </c>
      <c r="E15" s="51">
        <v>0</v>
      </c>
      <c r="F15" s="51"/>
      <c r="G15" s="51"/>
      <c r="H15" s="51"/>
      <c r="I15" s="51"/>
      <c r="J15" s="51">
        <v>0</v>
      </c>
      <c r="K15" s="30">
        <v>1000</v>
      </c>
      <c r="L15" s="52">
        <v>0</v>
      </c>
      <c r="M15" s="22">
        <v>0</v>
      </c>
    </row>
    <row r="16" spans="1:13">
      <c r="A16" s="53" t="s">
        <v>126</v>
      </c>
      <c r="B16" s="40"/>
      <c r="C16" s="42">
        <v>2056</v>
      </c>
      <c r="D16" s="42">
        <v>0</v>
      </c>
      <c r="E16" s="51">
        <v>0</v>
      </c>
      <c r="F16" s="51"/>
      <c r="G16" s="51"/>
      <c r="H16" s="51">
        <v>0</v>
      </c>
      <c r="I16" s="51"/>
      <c r="J16" s="51">
        <v>0</v>
      </c>
      <c r="K16" s="30">
        <v>2056</v>
      </c>
      <c r="L16" s="52">
        <v>2533.4</v>
      </c>
      <c r="M16" s="22">
        <v>2533.4</v>
      </c>
    </row>
    <row r="17" spans="1:13" ht="25.5">
      <c r="A17" s="53" t="s">
        <v>177</v>
      </c>
      <c r="B17" s="40"/>
      <c r="C17" s="42">
        <v>354.57468010000002</v>
      </c>
      <c r="D17" s="42">
        <v>36.997245800000002</v>
      </c>
      <c r="E17" s="51">
        <v>5.6276058999999998</v>
      </c>
      <c r="F17" s="51">
        <v>10.71</v>
      </c>
      <c r="G17" s="51">
        <v>0.16119</v>
      </c>
      <c r="H17" s="51">
        <v>23.1410333</v>
      </c>
      <c r="I17" s="51">
        <v>4.9696812000000001</v>
      </c>
      <c r="J17" s="51">
        <v>73.808688199999992</v>
      </c>
      <c r="K17" s="30">
        <v>509.99012449999998</v>
      </c>
      <c r="L17" s="52">
        <v>270.87000000000018</v>
      </c>
      <c r="M17" s="22">
        <v>270.87000000000018</v>
      </c>
    </row>
    <row r="18" spans="1:13">
      <c r="A18" s="19" t="s">
        <v>85</v>
      </c>
      <c r="B18" s="19"/>
      <c r="C18" s="57">
        <v>3410.5746801</v>
      </c>
      <c r="D18" s="57">
        <v>36.997245800000002</v>
      </c>
      <c r="E18" s="57">
        <v>5.6276058999999998</v>
      </c>
      <c r="F18" s="57">
        <v>10.71</v>
      </c>
      <c r="G18" s="57">
        <v>0.16119</v>
      </c>
      <c r="H18" s="57">
        <v>23.1410333</v>
      </c>
      <c r="I18" s="57">
        <v>4.9696812000000001</v>
      </c>
      <c r="J18" s="57">
        <v>73.808688199999992</v>
      </c>
      <c r="K18" s="57">
        <v>3565.9901245000001</v>
      </c>
      <c r="L18" s="58">
        <v>2804.2700000000004</v>
      </c>
      <c r="M18" s="57">
        <v>2804.2700000000004</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FAB269-D802-480A-B517-EE12B398380E}">
  <dimension ref="A1:M9"/>
  <sheetViews>
    <sheetView workbookViewId="0">
      <selection activeCell="H14" sqref="H14"/>
    </sheetView>
  </sheetViews>
  <sheetFormatPr defaultColWidth="19" defaultRowHeight="15"/>
  <cols>
    <col min="2" max="2" width="8.140625" bestFit="1" customWidth="1"/>
    <col min="3" max="3" width="16.7109375" bestFit="1" customWidth="1"/>
    <col min="4" max="4" width="11.140625" bestFit="1" customWidth="1"/>
    <col min="5" max="5" width="9.85546875" bestFit="1" customWidth="1"/>
    <col min="6" max="6" width="11.28515625" bestFit="1" customWidth="1"/>
    <col min="7" max="7" width="13.7109375" bestFit="1" customWidth="1"/>
    <col min="8" max="8" width="14" bestFit="1" customWidth="1"/>
    <col min="9" max="9" width="14.85546875" bestFit="1" customWidth="1"/>
    <col min="10" max="10" width="10.7109375" bestFit="1" customWidth="1"/>
    <col min="11" max="13" width="17" bestFit="1" customWidth="1"/>
  </cols>
  <sheetData>
    <row r="1" spans="1:13">
      <c r="A1" s="29" t="s">
        <v>102</v>
      </c>
      <c r="B1" s="49"/>
      <c r="C1" s="25"/>
      <c r="D1" s="25"/>
      <c r="E1" s="4"/>
      <c r="F1" s="4"/>
      <c r="G1" s="4"/>
      <c r="H1" s="4"/>
      <c r="I1" s="4"/>
      <c r="J1" s="4"/>
      <c r="K1" s="17" t="s">
        <v>3</v>
      </c>
      <c r="L1" s="17"/>
      <c r="M1" s="17"/>
    </row>
    <row r="2" spans="1:13" ht="25.5">
      <c r="A2" s="18" t="s">
        <v>4</v>
      </c>
      <c r="B2" s="19" t="s">
        <v>79</v>
      </c>
      <c r="C2" s="20" t="s">
        <v>6</v>
      </c>
      <c r="D2" s="20" t="s">
        <v>80</v>
      </c>
      <c r="E2" s="20" t="s">
        <v>8</v>
      </c>
      <c r="F2" s="20" t="s">
        <v>9</v>
      </c>
      <c r="G2" s="20" t="s">
        <v>10</v>
      </c>
      <c r="H2" s="20" t="s">
        <v>11</v>
      </c>
      <c r="I2" s="20" t="s">
        <v>12</v>
      </c>
      <c r="J2" s="20" t="s">
        <v>13</v>
      </c>
      <c r="K2" s="20" t="s">
        <v>14</v>
      </c>
      <c r="L2" s="50" t="s">
        <v>15</v>
      </c>
      <c r="M2" s="20" t="s">
        <v>15</v>
      </c>
    </row>
    <row r="3" spans="1:13" ht="25.5">
      <c r="A3" s="98" t="s">
        <v>103</v>
      </c>
      <c r="B3" s="19">
        <v>16</v>
      </c>
      <c r="C3" s="42"/>
      <c r="D3" s="42"/>
      <c r="E3" s="51"/>
      <c r="F3" s="51"/>
      <c r="G3" s="51"/>
      <c r="H3" s="51"/>
      <c r="I3" s="51"/>
      <c r="J3" s="51"/>
      <c r="K3" s="22"/>
      <c r="L3" s="52"/>
      <c r="M3" s="22"/>
    </row>
    <row r="4" spans="1:13">
      <c r="A4" s="53" t="s">
        <v>104</v>
      </c>
      <c r="B4" s="40"/>
      <c r="C4" s="42">
        <v>0</v>
      </c>
      <c r="D4" s="42"/>
      <c r="E4" s="51"/>
      <c r="F4" s="51">
        <v>0</v>
      </c>
      <c r="G4" s="51"/>
      <c r="H4" s="51"/>
      <c r="I4" s="51"/>
      <c r="J4" s="51"/>
      <c r="K4" s="30">
        <v>0</v>
      </c>
      <c r="L4" s="52">
        <v>0</v>
      </c>
      <c r="M4" s="22">
        <v>0</v>
      </c>
    </row>
    <row r="5" spans="1:13">
      <c r="A5" s="53" t="s">
        <v>105</v>
      </c>
      <c r="B5" s="40"/>
      <c r="C5" s="42">
        <v>0</v>
      </c>
      <c r="D5" s="42"/>
      <c r="E5" s="51"/>
      <c r="F5" s="51">
        <v>0</v>
      </c>
      <c r="G5" s="51"/>
      <c r="H5" s="51"/>
      <c r="I5" s="51"/>
      <c r="J5" s="51"/>
      <c r="K5" s="30">
        <v>0</v>
      </c>
      <c r="L5" s="52">
        <v>0</v>
      </c>
      <c r="M5" s="22">
        <v>0</v>
      </c>
    </row>
    <row r="6" spans="1:13">
      <c r="A6" s="116" t="s">
        <v>169</v>
      </c>
      <c r="B6" s="40"/>
      <c r="C6" s="42"/>
      <c r="D6" s="42"/>
      <c r="E6" s="51"/>
      <c r="F6" s="51"/>
      <c r="G6" s="51"/>
      <c r="H6" s="51"/>
      <c r="I6" s="51"/>
      <c r="J6" s="51"/>
      <c r="K6" s="30"/>
      <c r="L6" s="52">
        <v>0</v>
      </c>
      <c r="M6" s="22"/>
    </row>
    <row r="7" spans="1:13">
      <c r="A7" s="117" t="s">
        <v>170</v>
      </c>
      <c r="B7" s="40"/>
      <c r="C7" s="111">
        <v>1580.2318169999999</v>
      </c>
      <c r="D7" s="42"/>
      <c r="E7" s="51"/>
      <c r="F7" s="51"/>
      <c r="G7" s="51"/>
      <c r="H7" s="51"/>
      <c r="I7" s="51"/>
      <c r="J7" s="51"/>
      <c r="K7" s="30">
        <v>1580.2318169999999</v>
      </c>
      <c r="L7" s="52">
        <v>1178.6300000000001</v>
      </c>
      <c r="M7" s="22">
        <v>1178.6300000000001</v>
      </c>
    </row>
    <row r="8" spans="1:13" ht="25.5">
      <c r="A8" s="117" t="s">
        <v>171</v>
      </c>
      <c r="B8" s="40"/>
      <c r="C8" s="111">
        <v>99.542439999999999</v>
      </c>
      <c r="D8" s="42"/>
      <c r="E8" s="51"/>
      <c r="F8" s="51"/>
      <c r="G8" s="51"/>
      <c r="H8" s="51"/>
      <c r="I8" s="51"/>
      <c r="J8" s="51"/>
      <c r="K8" s="30">
        <v>99.542439999999999</v>
      </c>
      <c r="L8" s="52">
        <v>5.51</v>
      </c>
      <c r="M8" s="22">
        <v>5.51</v>
      </c>
    </row>
    <row r="9" spans="1:13">
      <c r="A9" s="19" t="s">
        <v>85</v>
      </c>
      <c r="B9" s="19"/>
      <c r="C9" s="57">
        <v>1679.7742569999998</v>
      </c>
      <c r="D9" s="57">
        <v>0</v>
      </c>
      <c r="E9" s="57">
        <v>0</v>
      </c>
      <c r="F9" s="57">
        <v>0</v>
      </c>
      <c r="G9" s="57">
        <v>0</v>
      </c>
      <c r="H9" s="57">
        <v>0</v>
      </c>
      <c r="I9" s="57">
        <v>0</v>
      </c>
      <c r="J9" s="57">
        <v>0</v>
      </c>
      <c r="K9" s="57">
        <v>1679.7742569999998</v>
      </c>
      <c r="L9" s="58">
        <v>1184.1400000000001</v>
      </c>
      <c r="M9" s="57">
        <v>1184.1400000000001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56B08-65FA-4F51-B16F-56C0AC93910E}">
  <dimension ref="A1:M8"/>
  <sheetViews>
    <sheetView workbookViewId="0">
      <selection activeCell="F15" sqref="F15"/>
    </sheetView>
  </sheetViews>
  <sheetFormatPr defaultRowHeight="15"/>
  <cols>
    <col min="1" max="1" width="19.28515625" customWidth="1"/>
  </cols>
  <sheetData>
    <row r="1" spans="1:13">
      <c r="A1" s="29" t="s">
        <v>78</v>
      </c>
      <c r="B1" s="49"/>
      <c r="C1" s="25"/>
      <c r="D1" s="25"/>
      <c r="E1" s="4"/>
      <c r="F1" s="4"/>
      <c r="G1" s="4"/>
      <c r="H1" s="4"/>
      <c r="I1" s="4"/>
      <c r="J1" s="4"/>
      <c r="K1" s="17" t="s">
        <v>3</v>
      </c>
      <c r="L1" s="17"/>
      <c r="M1" s="17"/>
    </row>
    <row r="2" spans="1:13" ht="51">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4</v>
      </c>
      <c r="C3" s="42"/>
      <c r="D3" s="42"/>
      <c r="E3" s="51"/>
      <c r="F3" s="51"/>
      <c r="G3" s="51"/>
      <c r="H3" s="51"/>
      <c r="I3" s="51"/>
      <c r="J3" s="51"/>
      <c r="K3" s="22"/>
      <c r="L3" s="52"/>
      <c r="M3" s="22"/>
    </row>
    <row r="4" spans="1:13">
      <c r="A4" s="53" t="s">
        <v>81</v>
      </c>
      <c r="B4" s="54"/>
      <c r="C4" s="42">
        <v>0</v>
      </c>
      <c r="D4" s="42">
        <v>54.232323600000001</v>
      </c>
      <c r="E4" s="51">
        <v>0</v>
      </c>
      <c r="F4" s="51">
        <v>31.43</v>
      </c>
      <c r="G4" s="51">
        <v>0</v>
      </c>
      <c r="H4" s="51">
        <v>0</v>
      </c>
      <c r="I4" s="51">
        <v>1.62</v>
      </c>
      <c r="J4" s="51">
        <v>0</v>
      </c>
      <c r="K4" s="30">
        <v>87.282323600000012</v>
      </c>
      <c r="L4" s="52">
        <v>134.2614226</v>
      </c>
      <c r="M4" s="22">
        <v>134.2614226</v>
      </c>
    </row>
    <row r="5" spans="1:13" ht="38.25">
      <c r="A5" s="53" t="s">
        <v>82</v>
      </c>
      <c r="B5" s="54"/>
      <c r="C5" s="42">
        <v>0</v>
      </c>
      <c r="D5" s="42">
        <v>0</v>
      </c>
      <c r="E5" s="51">
        <v>0</v>
      </c>
      <c r="F5" s="51">
        <v>0</v>
      </c>
      <c r="G5" s="51">
        <v>0</v>
      </c>
      <c r="H5" s="51">
        <v>0</v>
      </c>
      <c r="I5" s="51">
        <v>0</v>
      </c>
      <c r="J5" s="51">
        <v>0</v>
      </c>
      <c r="K5" s="30">
        <v>0</v>
      </c>
      <c r="L5" s="52">
        <v>0</v>
      </c>
      <c r="M5" s="22">
        <v>0</v>
      </c>
    </row>
    <row r="6" spans="1:13">
      <c r="A6" s="55" t="s">
        <v>83</v>
      </c>
      <c r="B6" s="54"/>
      <c r="C6" s="42">
        <v>-45.65</v>
      </c>
      <c r="D6" s="42">
        <v>120.4459129</v>
      </c>
      <c r="E6" s="51">
        <v>94.222134999999994</v>
      </c>
      <c r="F6" s="51">
        <v>68.64</v>
      </c>
      <c r="G6" s="51">
        <v>58.758568400000001</v>
      </c>
      <c r="H6" s="51">
        <v>36.520000000000003</v>
      </c>
      <c r="I6" s="51">
        <v>25.895</v>
      </c>
      <c r="J6" s="51">
        <v>0</v>
      </c>
      <c r="K6" s="30">
        <v>358.83161629999995</v>
      </c>
      <c r="L6" s="52">
        <v>576.91661170000009</v>
      </c>
      <c r="M6" s="22">
        <v>576.91661170000009</v>
      </c>
    </row>
    <row r="7" spans="1:13">
      <c r="A7" s="56" t="s">
        <v>84</v>
      </c>
      <c r="B7" s="54"/>
      <c r="C7" s="42">
        <v>-23.42</v>
      </c>
      <c r="D7" s="42">
        <v>0</v>
      </c>
      <c r="E7" s="51">
        <v>0</v>
      </c>
      <c r="F7" s="51"/>
      <c r="G7" s="51">
        <v>0</v>
      </c>
      <c r="H7" s="51">
        <v>0</v>
      </c>
      <c r="I7" s="51">
        <v>0</v>
      </c>
      <c r="J7" s="51">
        <v>168.80394129999999</v>
      </c>
      <c r="K7" s="30">
        <v>145.3839413</v>
      </c>
      <c r="L7" s="52">
        <v>168.80394129999999</v>
      </c>
      <c r="M7" s="22">
        <v>168.80394129999999</v>
      </c>
    </row>
    <row r="8" spans="1:13">
      <c r="A8" s="19" t="s">
        <v>85</v>
      </c>
      <c r="B8" s="19"/>
      <c r="C8" s="57">
        <v>-69.069999999999993</v>
      </c>
      <c r="D8" s="57">
        <v>174.6782365</v>
      </c>
      <c r="E8" s="57">
        <v>94.222134999999994</v>
      </c>
      <c r="F8" s="57">
        <v>100.07</v>
      </c>
      <c r="G8" s="57">
        <v>58.758568400000001</v>
      </c>
      <c r="H8" s="57">
        <v>36.520000000000003</v>
      </c>
      <c r="I8" s="57">
        <v>27.515000000000001</v>
      </c>
      <c r="J8" s="57">
        <v>168.80394129999999</v>
      </c>
      <c r="K8" s="57">
        <v>591.49788119999994</v>
      </c>
      <c r="L8" s="58">
        <v>879.98197560000006</v>
      </c>
      <c r="M8" s="57">
        <v>879.98197560000006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F1E33-9C73-4E7D-BD78-5245C7417F71}">
  <dimension ref="A1:N45"/>
  <sheetViews>
    <sheetView workbookViewId="0">
      <selection activeCell="C10" sqref="C10"/>
    </sheetView>
  </sheetViews>
  <sheetFormatPr defaultRowHeight="15"/>
  <cols>
    <col min="1" max="1" width="27.7109375" customWidth="1"/>
    <col min="2" max="2" width="10.7109375" customWidth="1"/>
    <col min="4" max="4" width="15.140625" customWidth="1"/>
    <col min="5" max="5" width="12.28515625" customWidth="1"/>
    <col min="6" max="7" width="10.42578125" customWidth="1"/>
    <col min="9" max="9" width="10.5703125" customWidth="1"/>
    <col min="10" max="10" width="13.85546875" customWidth="1"/>
    <col min="12" max="12" width="9.85546875" customWidth="1"/>
    <col min="13" max="13" width="10.28515625" customWidth="1"/>
    <col min="14" max="14" width="10.42578125" customWidth="1"/>
  </cols>
  <sheetData>
    <row r="1" spans="1:14">
      <c r="A1" s="177" t="s">
        <v>293</v>
      </c>
      <c r="B1" s="178"/>
      <c r="C1" s="179"/>
      <c r="D1" s="180"/>
      <c r="E1" s="180"/>
      <c r="F1" s="180"/>
      <c r="G1" s="178"/>
      <c r="H1" s="180"/>
      <c r="I1" s="180"/>
      <c r="J1" s="180"/>
      <c r="K1" s="180"/>
      <c r="L1" s="180"/>
      <c r="M1" s="181"/>
      <c r="N1" s="168" t="s">
        <v>3</v>
      </c>
    </row>
    <row r="2" spans="1:14">
      <c r="A2" s="221" t="s">
        <v>4</v>
      </c>
      <c r="B2" s="219" t="s">
        <v>273</v>
      </c>
      <c r="C2" s="219"/>
      <c r="D2" s="219"/>
      <c r="E2" s="219"/>
      <c r="F2" s="219"/>
      <c r="G2" s="219" t="s">
        <v>294</v>
      </c>
      <c r="H2" s="219"/>
      <c r="I2" s="219"/>
      <c r="J2" s="219"/>
      <c r="K2" s="219"/>
      <c r="L2" s="219"/>
      <c r="M2" s="220" t="s">
        <v>275</v>
      </c>
      <c r="N2" s="222"/>
    </row>
    <row r="3" spans="1:14" ht="38.25">
      <c r="A3" s="221"/>
      <c r="B3" s="169" t="s">
        <v>276</v>
      </c>
      <c r="C3" s="170" t="s">
        <v>277</v>
      </c>
      <c r="D3" s="171" t="s">
        <v>278</v>
      </c>
      <c r="E3" s="171" t="s">
        <v>279</v>
      </c>
      <c r="F3" s="170" t="s">
        <v>276</v>
      </c>
      <c r="G3" s="169" t="s">
        <v>276</v>
      </c>
      <c r="H3" s="170" t="s">
        <v>280</v>
      </c>
      <c r="I3" s="171" t="s">
        <v>281</v>
      </c>
      <c r="J3" s="171" t="s">
        <v>278</v>
      </c>
      <c r="K3" s="171" t="s">
        <v>279</v>
      </c>
      <c r="L3" s="170" t="s">
        <v>276</v>
      </c>
      <c r="M3" s="170" t="s">
        <v>276</v>
      </c>
      <c r="N3" s="169" t="s">
        <v>276</v>
      </c>
    </row>
    <row r="4" spans="1:14" ht="25.5">
      <c r="A4" s="221"/>
      <c r="B4" s="172" t="s">
        <v>282</v>
      </c>
      <c r="C4" s="173" t="s">
        <v>283</v>
      </c>
      <c r="D4" s="173" t="s">
        <v>283</v>
      </c>
      <c r="E4" s="173"/>
      <c r="F4" s="173" t="s">
        <v>284</v>
      </c>
      <c r="G4" s="172" t="s">
        <v>282</v>
      </c>
      <c r="H4" s="174"/>
      <c r="I4" s="173" t="s">
        <v>283</v>
      </c>
      <c r="J4" s="173" t="s">
        <v>283</v>
      </c>
      <c r="K4" s="173"/>
      <c r="L4" s="173" t="s">
        <v>284</v>
      </c>
      <c r="M4" s="173" t="s">
        <v>284</v>
      </c>
      <c r="N4" s="172" t="s">
        <v>285</v>
      </c>
    </row>
    <row r="5" spans="1:14">
      <c r="A5" s="215" t="s">
        <v>295</v>
      </c>
      <c r="B5" s="185">
        <v>2947.99</v>
      </c>
      <c r="C5" s="186">
        <v>117.8399</v>
      </c>
      <c r="D5" s="186">
        <v>9.4630000000000006E-2</v>
      </c>
      <c r="E5" s="186">
        <v>0</v>
      </c>
      <c r="F5" s="186">
        <v>3065.9245299999993</v>
      </c>
      <c r="G5" s="185">
        <v>2007.33</v>
      </c>
      <c r="H5" s="186">
        <v>317.90836999999999</v>
      </c>
      <c r="I5" s="186">
        <v>0</v>
      </c>
      <c r="J5" s="186">
        <v>0.08</v>
      </c>
      <c r="K5" s="186">
        <v>0</v>
      </c>
      <c r="L5" s="186">
        <v>2325.3183700000004</v>
      </c>
      <c r="M5" s="186">
        <v>740.60616000000039</v>
      </c>
      <c r="N5" s="185">
        <v>940.6700000000003</v>
      </c>
    </row>
    <row r="6" spans="1:14">
      <c r="A6" s="192" t="s">
        <v>298</v>
      </c>
      <c r="B6" s="187">
        <v>496.77000000000004</v>
      </c>
      <c r="C6" s="187">
        <v>99.892899999999997</v>
      </c>
      <c r="D6" s="187">
        <v>4.0000000000000001E-3</v>
      </c>
      <c r="E6" s="187"/>
      <c r="F6" s="187">
        <v>596.66690000000006</v>
      </c>
      <c r="G6" s="187">
        <v>255.51</v>
      </c>
      <c r="H6" s="187">
        <v>95.718000000000004</v>
      </c>
      <c r="I6" s="187"/>
      <c r="J6" s="187">
        <v>-4.0000000000000001E-3</v>
      </c>
      <c r="K6" s="193"/>
      <c r="L6" s="187">
        <v>351.22399999999999</v>
      </c>
      <c r="M6" s="193">
        <v>245.44290000000007</v>
      </c>
      <c r="N6" s="193">
        <v>241.26000000000005</v>
      </c>
    </row>
    <row r="7" spans="1:14">
      <c r="A7" s="192" t="s">
        <v>299</v>
      </c>
      <c r="B7" s="187">
        <v>1250.46</v>
      </c>
      <c r="C7" s="187">
        <v>2.99</v>
      </c>
      <c r="D7" s="187"/>
      <c r="E7" s="187">
        <v>0</v>
      </c>
      <c r="F7" s="187">
        <v>1253.45</v>
      </c>
      <c r="G7" s="187">
        <v>771.43999999999994</v>
      </c>
      <c r="H7" s="187">
        <v>173.10753</v>
      </c>
      <c r="I7" s="187"/>
      <c r="J7" s="187"/>
      <c r="K7" s="196"/>
      <c r="L7" s="187">
        <v>944.54752999999994</v>
      </c>
      <c r="M7" s="193">
        <v>308.90247000000011</v>
      </c>
      <c r="N7" s="193">
        <v>479.0200000000001</v>
      </c>
    </row>
    <row r="8" spans="1:14">
      <c r="A8" s="192" t="s">
        <v>300</v>
      </c>
      <c r="B8" s="187">
        <v>0.55000000000000004</v>
      </c>
      <c r="C8" s="187"/>
      <c r="D8" s="187">
        <v>9.0630000000000002E-2</v>
      </c>
      <c r="E8" s="187"/>
      <c r="F8" s="187">
        <v>0.64063000000000003</v>
      </c>
      <c r="G8" s="187">
        <v>0.48</v>
      </c>
      <c r="H8" s="187">
        <v>7.9430000000000001E-2</v>
      </c>
      <c r="I8" s="187"/>
      <c r="J8" s="187">
        <v>8.4000000000000005E-2</v>
      </c>
      <c r="K8" s="196"/>
      <c r="L8" s="187">
        <v>0.64342999999999995</v>
      </c>
      <c r="M8" s="193">
        <v>-2.7999999999999137E-3</v>
      </c>
      <c r="N8" s="193">
        <v>7.0000000000000062E-2</v>
      </c>
    </row>
    <row r="9" spans="1:14">
      <c r="A9" s="192" t="s">
        <v>301</v>
      </c>
      <c r="B9" s="187">
        <v>438.64</v>
      </c>
      <c r="C9" s="187">
        <v>14.9</v>
      </c>
      <c r="D9" s="187">
        <v>0</v>
      </c>
      <c r="E9" s="187">
        <v>0</v>
      </c>
      <c r="F9" s="187">
        <v>453.53999999999996</v>
      </c>
      <c r="G9" s="187">
        <v>436.09999999999991</v>
      </c>
      <c r="H9" s="187">
        <v>1.0994299999999999</v>
      </c>
      <c r="I9" s="187"/>
      <c r="J9" s="187"/>
      <c r="K9" s="196"/>
      <c r="L9" s="187">
        <v>437.19942999999989</v>
      </c>
      <c r="M9" s="193">
        <v>16.340570000000071</v>
      </c>
      <c r="N9" s="193">
        <v>2.5400000000000773</v>
      </c>
    </row>
    <row r="10" spans="1:14">
      <c r="A10" s="192" t="s">
        <v>302</v>
      </c>
      <c r="B10" s="187">
        <v>272.52</v>
      </c>
      <c r="C10" s="187"/>
      <c r="D10" s="187"/>
      <c r="E10" s="187"/>
      <c r="F10" s="187">
        <v>272.52</v>
      </c>
      <c r="G10" s="187">
        <v>236.21999999999997</v>
      </c>
      <c r="H10" s="187">
        <v>14.11</v>
      </c>
      <c r="I10" s="187"/>
      <c r="J10" s="187">
        <v>0</v>
      </c>
      <c r="K10" s="196"/>
      <c r="L10" s="187">
        <v>250.32999999999998</v>
      </c>
      <c r="M10" s="193">
        <v>22.189999999999998</v>
      </c>
      <c r="N10" s="193">
        <v>36.300000000000011</v>
      </c>
    </row>
    <row r="11" spans="1:14">
      <c r="A11" s="192" t="s">
        <v>303</v>
      </c>
      <c r="B11" s="187">
        <v>249.22</v>
      </c>
      <c r="C11" s="187"/>
      <c r="D11" s="187"/>
      <c r="E11" s="187"/>
      <c r="F11" s="187">
        <v>249.22</v>
      </c>
      <c r="G11" s="187">
        <v>249.15</v>
      </c>
      <c r="H11" s="187">
        <v>0.08</v>
      </c>
      <c r="I11" s="187"/>
      <c r="J11" s="187"/>
      <c r="K11" s="196"/>
      <c r="L11" s="187">
        <v>249.23000000000002</v>
      </c>
      <c r="M11" s="193">
        <v>-1.0000000000019327E-2</v>
      </c>
      <c r="N11" s="193">
        <v>7.9999999999984084E-2</v>
      </c>
    </row>
    <row r="12" spans="1:14">
      <c r="A12" s="192" t="s">
        <v>304</v>
      </c>
      <c r="B12" s="187">
        <v>141.68</v>
      </c>
      <c r="C12" s="187">
        <v>0</v>
      </c>
      <c r="D12" s="187"/>
      <c r="E12" s="187"/>
      <c r="F12" s="187">
        <v>141.68</v>
      </c>
      <c r="G12" s="187">
        <v>36.47</v>
      </c>
      <c r="H12" s="187">
        <v>14.167450000000001</v>
      </c>
      <c r="I12" s="187"/>
      <c r="J12" s="187">
        <v>0</v>
      </c>
      <c r="K12" s="196"/>
      <c r="L12" s="187">
        <v>50.637450000000001</v>
      </c>
      <c r="M12" s="193">
        <v>91.042550000000006</v>
      </c>
      <c r="N12" s="193">
        <v>105.21000000000001</v>
      </c>
    </row>
    <row r="13" spans="1:14">
      <c r="A13" s="192" t="s">
        <v>305</v>
      </c>
      <c r="B13" s="187">
        <v>98.15</v>
      </c>
      <c r="C13" s="187">
        <v>5.7000000000000002E-2</v>
      </c>
      <c r="D13" s="187"/>
      <c r="E13" s="187"/>
      <c r="F13" s="187">
        <v>98.207000000000008</v>
      </c>
      <c r="G13" s="187">
        <v>21.96</v>
      </c>
      <c r="H13" s="187">
        <v>19.546530000000001</v>
      </c>
      <c r="I13" s="187"/>
      <c r="J13" s="187">
        <v>0</v>
      </c>
      <c r="K13" s="196"/>
      <c r="L13" s="187">
        <v>41.506529999999998</v>
      </c>
      <c r="M13" s="193">
        <v>56.70047000000001</v>
      </c>
      <c r="N13" s="193">
        <v>76.19</v>
      </c>
    </row>
    <row r="14" spans="1:14">
      <c r="A14" s="182"/>
      <c r="B14" s="187"/>
      <c r="C14" s="183"/>
      <c r="D14" s="183"/>
      <c r="E14" s="183"/>
      <c r="F14" s="183"/>
      <c r="G14" s="187"/>
      <c r="H14" s="183"/>
      <c r="I14" s="183"/>
      <c r="J14" s="183"/>
      <c r="K14" s="183"/>
      <c r="L14" s="183"/>
      <c r="M14" s="194"/>
      <c r="N14" s="187"/>
    </row>
    <row r="15" spans="1:14">
      <c r="A15" s="215" t="s">
        <v>316</v>
      </c>
      <c r="B15" s="185">
        <v>5771.1699999999992</v>
      </c>
      <c r="C15" s="186">
        <v>0</v>
      </c>
      <c r="D15" s="186">
        <v>0</v>
      </c>
      <c r="E15" s="186">
        <v>0</v>
      </c>
      <c r="F15" s="186">
        <v>5771.1699999999992</v>
      </c>
      <c r="G15" s="185">
        <v>3268.4700000000003</v>
      </c>
      <c r="H15" s="186">
        <v>465.38360999999998</v>
      </c>
      <c r="I15" s="186">
        <v>0</v>
      </c>
      <c r="J15" s="186">
        <v>0</v>
      </c>
      <c r="K15" s="186">
        <v>0</v>
      </c>
      <c r="L15" s="186">
        <v>3733.8536100000001</v>
      </c>
      <c r="M15" s="186">
        <v>2037.3163899999993</v>
      </c>
      <c r="N15" s="185">
        <v>2502.6999999999994</v>
      </c>
    </row>
    <row r="16" spans="1:14">
      <c r="A16" s="192" t="s">
        <v>298</v>
      </c>
      <c r="B16" s="187">
        <v>0</v>
      </c>
      <c r="C16" s="187"/>
      <c r="D16" s="187"/>
      <c r="E16" s="187"/>
      <c r="F16" s="187">
        <v>0</v>
      </c>
      <c r="G16" s="187">
        <v>0</v>
      </c>
      <c r="H16" s="187"/>
      <c r="I16" s="187"/>
      <c r="J16" s="187"/>
      <c r="K16" s="195"/>
      <c r="L16" s="187">
        <v>0</v>
      </c>
      <c r="M16" s="193">
        <v>0</v>
      </c>
      <c r="N16" s="193">
        <v>0</v>
      </c>
    </row>
    <row r="17" spans="1:14">
      <c r="A17" s="192" t="s">
        <v>299</v>
      </c>
      <c r="B17" s="187">
        <v>0</v>
      </c>
      <c r="C17" s="187"/>
      <c r="D17" s="187"/>
      <c r="E17" s="187"/>
      <c r="F17" s="187">
        <v>0</v>
      </c>
      <c r="G17" s="187">
        <v>0</v>
      </c>
      <c r="H17" s="187"/>
      <c r="I17" s="187"/>
      <c r="J17" s="187"/>
      <c r="K17" s="196"/>
      <c r="L17" s="187">
        <v>0</v>
      </c>
      <c r="M17" s="193">
        <v>0</v>
      </c>
      <c r="N17" s="193">
        <v>0</v>
      </c>
    </row>
    <row r="18" spans="1:14">
      <c r="A18" s="192" t="s">
        <v>300</v>
      </c>
      <c r="B18" s="187">
        <v>0</v>
      </c>
      <c r="C18" s="187"/>
      <c r="D18" s="187"/>
      <c r="E18" s="187"/>
      <c r="F18" s="187">
        <v>0</v>
      </c>
      <c r="G18" s="187">
        <v>0</v>
      </c>
      <c r="H18" s="187"/>
      <c r="I18" s="187"/>
      <c r="J18" s="187"/>
      <c r="K18" s="196"/>
      <c r="L18" s="187">
        <v>0</v>
      </c>
      <c r="M18" s="193">
        <v>0</v>
      </c>
      <c r="N18" s="193">
        <v>0</v>
      </c>
    </row>
    <row r="19" spans="1:14">
      <c r="A19" s="192" t="s">
        <v>301</v>
      </c>
      <c r="B19" s="187">
        <v>0</v>
      </c>
      <c r="C19" s="187"/>
      <c r="D19" s="187"/>
      <c r="E19" s="187"/>
      <c r="F19" s="187">
        <v>0</v>
      </c>
      <c r="G19" s="187">
        <v>0</v>
      </c>
      <c r="H19" s="187"/>
      <c r="I19" s="187"/>
      <c r="J19" s="187"/>
      <c r="K19" s="196"/>
      <c r="L19" s="187">
        <v>0</v>
      </c>
      <c r="M19" s="193">
        <v>0</v>
      </c>
      <c r="N19" s="193">
        <v>0</v>
      </c>
    </row>
    <row r="20" spans="1:14">
      <c r="A20" s="192" t="s">
        <v>302</v>
      </c>
      <c r="B20" s="187">
        <v>0</v>
      </c>
      <c r="C20" s="187"/>
      <c r="D20" s="187"/>
      <c r="E20" s="187"/>
      <c r="F20" s="187">
        <v>0</v>
      </c>
      <c r="G20" s="187">
        <v>0</v>
      </c>
      <c r="H20" s="187"/>
      <c r="I20" s="187"/>
      <c r="J20" s="187"/>
      <c r="K20" s="195"/>
      <c r="L20" s="187">
        <v>0</v>
      </c>
      <c r="M20" s="193">
        <v>0</v>
      </c>
      <c r="N20" s="193">
        <v>0</v>
      </c>
    </row>
    <row r="21" spans="1:14">
      <c r="A21" s="192" t="s">
        <v>303</v>
      </c>
      <c r="B21" s="187">
        <v>4955.12</v>
      </c>
      <c r="C21" s="187"/>
      <c r="D21" s="187"/>
      <c r="E21" s="187"/>
      <c r="F21" s="187">
        <v>4955.12</v>
      </c>
      <c r="G21" s="187">
        <v>2535.4500000000003</v>
      </c>
      <c r="H21" s="187">
        <v>453.69</v>
      </c>
      <c r="I21" s="187"/>
      <c r="J21" s="187"/>
      <c r="K21" s="195"/>
      <c r="L21" s="187">
        <v>2989.1400000000003</v>
      </c>
      <c r="M21" s="193">
        <v>1965.9799999999996</v>
      </c>
      <c r="N21" s="193">
        <v>2419.6699999999996</v>
      </c>
    </row>
    <row r="22" spans="1:14">
      <c r="A22" s="192" t="s">
        <v>304</v>
      </c>
      <c r="B22" s="187">
        <v>816.04999999999961</v>
      </c>
      <c r="C22" s="187">
        <v>0</v>
      </c>
      <c r="D22" s="187">
        <v>0</v>
      </c>
      <c r="E22" s="187"/>
      <c r="F22" s="187">
        <v>816.04999999999961</v>
      </c>
      <c r="G22" s="187">
        <v>733.01999999999987</v>
      </c>
      <c r="H22" s="187">
        <v>11.69361</v>
      </c>
      <c r="I22" s="187"/>
      <c r="J22" s="187">
        <v>0</v>
      </c>
      <c r="K22" s="196"/>
      <c r="L22" s="187">
        <v>744.7136099999999</v>
      </c>
      <c r="M22" s="193">
        <v>71.33638999999971</v>
      </c>
      <c r="N22" s="193">
        <v>83.029999999999745</v>
      </c>
    </row>
    <row r="23" spans="1:14">
      <c r="A23" s="192" t="s">
        <v>305</v>
      </c>
      <c r="B23" s="187">
        <v>0</v>
      </c>
      <c r="C23" s="187"/>
      <c r="D23" s="187"/>
      <c r="E23" s="187"/>
      <c r="F23" s="187">
        <v>0</v>
      </c>
      <c r="G23" s="187">
        <v>0</v>
      </c>
      <c r="H23" s="187"/>
      <c r="I23" s="187"/>
      <c r="J23" s="187"/>
      <c r="K23" s="195"/>
      <c r="L23" s="187">
        <v>0</v>
      </c>
      <c r="M23" s="193">
        <v>0</v>
      </c>
      <c r="N23" s="193">
        <v>0</v>
      </c>
    </row>
    <row r="24" spans="1:14">
      <c r="A24" s="182"/>
      <c r="B24" s="187"/>
      <c r="C24" s="183"/>
      <c r="D24" s="183"/>
      <c r="E24" s="183"/>
      <c r="F24" s="183"/>
      <c r="G24" s="187"/>
      <c r="H24" s="183"/>
      <c r="I24" s="183"/>
      <c r="J24" s="183"/>
      <c r="K24" s="216"/>
      <c r="L24" s="183"/>
      <c r="M24" s="194"/>
      <c r="N24" s="193">
        <v>0</v>
      </c>
    </row>
    <row r="25" spans="1:14">
      <c r="A25" s="217" t="s">
        <v>296</v>
      </c>
      <c r="B25" s="185">
        <v>7.01</v>
      </c>
      <c r="C25" s="185"/>
      <c r="D25" s="185">
        <v>0</v>
      </c>
      <c r="E25" s="185"/>
      <c r="F25" s="185">
        <v>7.01</v>
      </c>
      <c r="G25" s="185">
        <v>0</v>
      </c>
      <c r="H25" s="185"/>
      <c r="I25" s="185"/>
      <c r="J25" s="185"/>
      <c r="K25" s="185"/>
      <c r="L25" s="185">
        <v>0</v>
      </c>
      <c r="M25" s="218">
        <v>7.01</v>
      </c>
      <c r="N25" s="193">
        <v>7.01</v>
      </c>
    </row>
    <row r="26" spans="1:14">
      <c r="A26" s="182"/>
      <c r="B26" s="187"/>
      <c r="C26" s="183"/>
      <c r="D26" s="183"/>
      <c r="E26" s="183"/>
      <c r="F26" s="183"/>
      <c r="G26" s="187"/>
      <c r="H26" s="183"/>
      <c r="I26" s="183"/>
      <c r="J26" s="183"/>
      <c r="K26" s="183"/>
      <c r="L26" s="183"/>
      <c r="M26" s="194"/>
      <c r="N26" s="187"/>
    </row>
    <row r="27" spans="1:14">
      <c r="A27" s="197" t="s">
        <v>85</v>
      </c>
      <c r="B27" s="185">
        <v>8726.17</v>
      </c>
      <c r="C27" s="186">
        <v>117.8399</v>
      </c>
      <c r="D27" s="186">
        <v>9.4630000000000006E-2</v>
      </c>
      <c r="E27" s="186">
        <v>0</v>
      </c>
      <c r="F27" s="186">
        <v>8844.1045300000005</v>
      </c>
      <c r="G27" s="185">
        <v>5275.8</v>
      </c>
      <c r="H27" s="186">
        <v>783.29197999999985</v>
      </c>
      <c r="I27" s="186">
        <v>0</v>
      </c>
      <c r="J27" s="186">
        <v>0.08</v>
      </c>
      <c r="K27" s="186">
        <v>0</v>
      </c>
      <c r="L27" s="186">
        <v>6059.1719800000001</v>
      </c>
      <c r="M27" s="186">
        <v>2784.93255</v>
      </c>
      <c r="N27" s="185">
        <v>3450.3799999999997</v>
      </c>
    </row>
    <row r="28" spans="1:14">
      <c r="A28" s="192" t="s">
        <v>298</v>
      </c>
      <c r="B28" s="187">
        <v>496.77000000000004</v>
      </c>
      <c r="C28" s="187">
        <v>99.892899999999997</v>
      </c>
      <c r="D28" s="187">
        <v>4.0000000000000001E-3</v>
      </c>
      <c r="E28" s="187">
        <v>0</v>
      </c>
      <c r="F28" s="187">
        <v>596.66690000000006</v>
      </c>
      <c r="G28" s="187">
        <v>255.51</v>
      </c>
      <c r="H28" s="187">
        <v>95.718000000000004</v>
      </c>
      <c r="I28" s="187">
        <v>0</v>
      </c>
      <c r="J28" s="187">
        <v>-4.0000000000000001E-3</v>
      </c>
      <c r="K28" s="187">
        <v>0</v>
      </c>
      <c r="L28" s="187">
        <v>351.22399999999999</v>
      </c>
      <c r="M28" s="193">
        <v>245.44290000000007</v>
      </c>
      <c r="N28" s="193">
        <v>241.26000000000005</v>
      </c>
    </row>
    <row r="29" spans="1:14">
      <c r="A29" s="192" t="s">
        <v>299</v>
      </c>
      <c r="B29" s="187">
        <v>1257.47</v>
      </c>
      <c r="C29" s="187">
        <v>2.99</v>
      </c>
      <c r="D29" s="187">
        <v>0</v>
      </c>
      <c r="E29" s="187">
        <v>0</v>
      </c>
      <c r="F29" s="187">
        <v>1260.46</v>
      </c>
      <c r="G29" s="187">
        <v>771.43999999999994</v>
      </c>
      <c r="H29" s="187">
        <v>173.10753</v>
      </c>
      <c r="I29" s="187">
        <v>0</v>
      </c>
      <c r="J29" s="187">
        <v>0</v>
      </c>
      <c r="K29" s="187">
        <v>0</v>
      </c>
      <c r="L29" s="187">
        <v>944.54752999999994</v>
      </c>
      <c r="M29" s="187">
        <v>315.9124700000001</v>
      </c>
      <c r="N29" s="187">
        <v>486.03000000000009</v>
      </c>
    </row>
    <row r="30" spans="1:14">
      <c r="A30" s="192" t="s">
        <v>300</v>
      </c>
      <c r="B30" s="187">
        <v>0.55000000000000004</v>
      </c>
      <c r="C30" s="187">
        <v>0</v>
      </c>
      <c r="D30" s="187">
        <v>9.0630000000000002E-2</v>
      </c>
      <c r="E30" s="187">
        <v>0</v>
      </c>
      <c r="F30" s="187">
        <v>0.64063000000000003</v>
      </c>
      <c r="G30" s="187">
        <v>0.48</v>
      </c>
      <c r="H30" s="187">
        <v>7.9430000000000001E-2</v>
      </c>
      <c r="I30" s="187">
        <v>0</v>
      </c>
      <c r="J30" s="187">
        <v>8.4000000000000005E-2</v>
      </c>
      <c r="K30" s="187">
        <v>0</v>
      </c>
      <c r="L30" s="187">
        <v>0.64342999999999995</v>
      </c>
      <c r="M30" s="193">
        <v>-2.7999999999999137E-3</v>
      </c>
      <c r="N30" s="187">
        <v>7.0000000000000062E-2</v>
      </c>
    </row>
    <row r="31" spans="1:14">
      <c r="A31" s="192" t="s">
        <v>301</v>
      </c>
      <c r="B31" s="187">
        <v>438.64</v>
      </c>
      <c r="C31" s="187">
        <v>14.9</v>
      </c>
      <c r="D31" s="187">
        <v>0</v>
      </c>
      <c r="E31" s="187">
        <v>0</v>
      </c>
      <c r="F31" s="187">
        <v>453.53999999999996</v>
      </c>
      <c r="G31" s="187">
        <v>436.09999999999991</v>
      </c>
      <c r="H31" s="187">
        <v>1.0994299999999999</v>
      </c>
      <c r="I31" s="187">
        <v>0</v>
      </c>
      <c r="J31" s="187">
        <v>0</v>
      </c>
      <c r="K31" s="187">
        <v>0</v>
      </c>
      <c r="L31" s="187">
        <v>437.19942999999989</v>
      </c>
      <c r="M31" s="193">
        <v>16.340570000000071</v>
      </c>
      <c r="N31" s="193">
        <v>2.5400000000000773</v>
      </c>
    </row>
    <row r="32" spans="1:14">
      <c r="A32" s="192" t="s">
        <v>302</v>
      </c>
      <c r="B32" s="187">
        <v>272.52</v>
      </c>
      <c r="C32" s="187">
        <v>0</v>
      </c>
      <c r="D32" s="187">
        <v>0</v>
      </c>
      <c r="E32" s="187">
        <v>0</v>
      </c>
      <c r="F32" s="187">
        <v>272.52</v>
      </c>
      <c r="G32" s="187">
        <v>236.21999999999997</v>
      </c>
      <c r="H32" s="187">
        <v>14.11</v>
      </c>
      <c r="I32" s="187">
        <v>0</v>
      </c>
      <c r="J32" s="187">
        <v>0</v>
      </c>
      <c r="K32" s="187">
        <v>0</v>
      </c>
      <c r="L32" s="187">
        <v>250.32999999999998</v>
      </c>
      <c r="M32" s="193">
        <v>22.189999999999998</v>
      </c>
      <c r="N32" s="193">
        <v>36.300000000000011</v>
      </c>
    </row>
    <row r="33" spans="1:14">
      <c r="A33" s="192" t="s">
        <v>303</v>
      </c>
      <c r="B33" s="187">
        <v>5204.34</v>
      </c>
      <c r="C33" s="187">
        <v>0</v>
      </c>
      <c r="D33" s="187">
        <v>0</v>
      </c>
      <c r="E33" s="187">
        <v>0</v>
      </c>
      <c r="F33" s="187">
        <v>5204.34</v>
      </c>
      <c r="G33" s="187">
        <v>2784.6000000000004</v>
      </c>
      <c r="H33" s="187">
        <v>453.77</v>
      </c>
      <c r="I33" s="187">
        <v>0</v>
      </c>
      <c r="J33" s="187">
        <v>0</v>
      </c>
      <c r="K33" s="187">
        <v>0</v>
      </c>
      <c r="L33" s="187">
        <v>3238.3700000000003</v>
      </c>
      <c r="M33" s="193">
        <v>1965.9699999999998</v>
      </c>
      <c r="N33" s="193">
        <v>2419.7499999999995</v>
      </c>
    </row>
    <row r="34" spans="1:14">
      <c r="A34" s="192" t="s">
        <v>304</v>
      </c>
      <c r="B34" s="187">
        <v>957.72999999999956</v>
      </c>
      <c r="C34" s="187">
        <v>0</v>
      </c>
      <c r="D34" s="187">
        <v>0</v>
      </c>
      <c r="E34" s="187">
        <v>0</v>
      </c>
      <c r="F34" s="187">
        <v>957.72999999999956</v>
      </c>
      <c r="G34" s="187">
        <v>769.4899999999999</v>
      </c>
      <c r="H34" s="187">
        <v>25.861060000000002</v>
      </c>
      <c r="I34" s="187">
        <v>0</v>
      </c>
      <c r="J34" s="187">
        <v>0</v>
      </c>
      <c r="K34" s="187">
        <v>0</v>
      </c>
      <c r="L34" s="187">
        <v>795.35105999999985</v>
      </c>
      <c r="M34" s="193">
        <v>162.37893999999972</v>
      </c>
      <c r="N34" s="193">
        <v>188.23999999999975</v>
      </c>
    </row>
    <row r="35" spans="1:14">
      <c r="A35" s="208" t="s">
        <v>305</v>
      </c>
      <c r="B35" s="209">
        <v>98.15</v>
      </c>
      <c r="C35" s="209">
        <v>5.7000000000000002E-2</v>
      </c>
      <c r="D35" s="209">
        <v>0</v>
      </c>
      <c r="E35" s="209">
        <v>0</v>
      </c>
      <c r="F35" s="209">
        <v>98.207000000000008</v>
      </c>
      <c r="G35" s="209">
        <v>21.96</v>
      </c>
      <c r="H35" s="209">
        <v>19.546530000000001</v>
      </c>
      <c r="I35" s="209">
        <v>0</v>
      </c>
      <c r="J35" s="209">
        <v>0</v>
      </c>
      <c r="K35" s="209">
        <v>0</v>
      </c>
      <c r="L35" s="209">
        <v>41.506529999999998</v>
      </c>
      <c r="M35" s="214">
        <v>56.70047000000001</v>
      </c>
      <c r="N35" s="214">
        <v>76.19</v>
      </c>
    </row>
    <row r="36" spans="1:14">
      <c r="A36" s="210"/>
      <c r="B36" s="178"/>
      <c r="C36" s="180"/>
      <c r="D36" s="180"/>
      <c r="E36" s="180"/>
      <c r="F36" s="180"/>
      <c r="G36" s="178"/>
      <c r="H36" s="180"/>
      <c r="I36" s="180"/>
      <c r="J36" s="180"/>
      <c r="K36" s="180"/>
      <c r="L36" s="180"/>
      <c r="M36" s="180"/>
      <c r="N36" s="178"/>
    </row>
    <row r="37" spans="1:14">
      <c r="A37" s="211" t="s">
        <v>313</v>
      </c>
      <c r="B37" s="212">
        <v>8607.5799999999981</v>
      </c>
      <c r="C37" s="212">
        <v>118.59</v>
      </c>
      <c r="D37" s="212">
        <v>0</v>
      </c>
      <c r="E37" s="212">
        <v>0</v>
      </c>
      <c r="F37" s="212">
        <v>8726.17</v>
      </c>
      <c r="G37" s="212">
        <v>4326.380000000001</v>
      </c>
      <c r="H37" s="212">
        <v>949.55</v>
      </c>
      <c r="I37" s="212">
        <v>0</v>
      </c>
      <c r="J37" s="212">
        <v>-0.14000000000000001</v>
      </c>
      <c r="K37" s="212">
        <v>0</v>
      </c>
      <c r="L37" s="212">
        <v>5275.79</v>
      </c>
      <c r="M37" s="212">
        <v>3450.3799999999997</v>
      </c>
      <c r="N37" s="212">
        <v>4281.1999999999989</v>
      </c>
    </row>
    <row r="38" spans="1:14">
      <c r="A38" s="192" t="s">
        <v>298</v>
      </c>
      <c r="B38" s="187">
        <v>415.79</v>
      </c>
      <c r="C38" s="187">
        <v>80.98</v>
      </c>
      <c r="D38" s="187">
        <v>0</v>
      </c>
      <c r="E38" s="187">
        <v>0</v>
      </c>
      <c r="F38" s="187">
        <v>496.77000000000004</v>
      </c>
      <c r="G38" s="187">
        <v>181.84</v>
      </c>
      <c r="H38" s="187">
        <v>73.67</v>
      </c>
      <c r="I38" s="187">
        <v>0</v>
      </c>
      <c r="J38" s="187">
        <v>0</v>
      </c>
      <c r="K38" s="187">
        <v>0</v>
      </c>
      <c r="L38" s="175">
        <v>255.51</v>
      </c>
      <c r="M38" s="187">
        <v>241.26000000000005</v>
      </c>
      <c r="N38" s="193">
        <v>233.95000000000002</v>
      </c>
    </row>
    <row r="39" spans="1:14">
      <c r="A39" s="192" t="s">
        <v>299</v>
      </c>
      <c r="B39" s="187">
        <v>1245.55</v>
      </c>
      <c r="C39" s="187">
        <v>11.92</v>
      </c>
      <c r="D39" s="187">
        <v>0</v>
      </c>
      <c r="E39" s="187">
        <v>0</v>
      </c>
      <c r="F39" s="187">
        <v>1257.47</v>
      </c>
      <c r="G39" s="187">
        <v>539.53</v>
      </c>
      <c r="H39" s="187">
        <v>231.91</v>
      </c>
      <c r="I39" s="187">
        <v>0</v>
      </c>
      <c r="J39" s="187">
        <v>0</v>
      </c>
      <c r="K39" s="187">
        <v>0</v>
      </c>
      <c r="L39" s="175">
        <v>771.43999999999994</v>
      </c>
      <c r="M39" s="187">
        <v>486.03000000000009</v>
      </c>
      <c r="N39" s="193">
        <v>706.02</v>
      </c>
    </row>
    <row r="40" spans="1:14">
      <c r="A40" s="192" t="s">
        <v>300</v>
      </c>
      <c r="B40" s="187">
        <v>0.55000000000000004</v>
      </c>
      <c r="C40" s="187">
        <v>0</v>
      </c>
      <c r="D40" s="187">
        <v>0</v>
      </c>
      <c r="E40" s="187">
        <v>0</v>
      </c>
      <c r="F40" s="187">
        <v>0.55000000000000004</v>
      </c>
      <c r="G40" s="187">
        <v>0.39</v>
      </c>
      <c r="H40" s="187">
        <v>0.09</v>
      </c>
      <c r="I40" s="187">
        <v>0</v>
      </c>
      <c r="J40" s="187">
        <v>0</v>
      </c>
      <c r="K40" s="187">
        <v>0</v>
      </c>
      <c r="L40" s="175">
        <v>0.48</v>
      </c>
      <c r="M40" s="187">
        <v>7.0000000000000062E-2</v>
      </c>
      <c r="N40" s="193">
        <v>0.16000000000000003</v>
      </c>
    </row>
    <row r="41" spans="1:14">
      <c r="A41" s="192" t="s">
        <v>301</v>
      </c>
      <c r="B41" s="187">
        <v>438.64</v>
      </c>
      <c r="C41" s="187">
        <v>0</v>
      </c>
      <c r="D41" s="187">
        <v>0</v>
      </c>
      <c r="E41" s="187">
        <v>0</v>
      </c>
      <c r="F41" s="187">
        <v>438.64</v>
      </c>
      <c r="G41" s="187">
        <v>370.27999999999992</v>
      </c>
      <c r="H41" s="187">
        <v>65.819999999999993</v>
      </c>
      <c r="I41" s="187">
        <v>0</v>
      </c>
      <c r="J41" s="187">
        <v>0</v>
      </c>
      <c r="K41" s="187">
        <v>0</v>
      </c>
      <c r="L41" s="175">
        <v>436.09999999999991</v>
      </c>
      <c r="M41" s="187">
        <v>2.5400000000000773</v>
      </c>
      <c r="N41" s="193">
        <v>68.36000000000007</v>
      </c>
    </row>
    <row r="42" spans="1:14">
      <c r="A42" s="192" t="s">
        <v>302</v>
      </c>
      <c r="B42" s="187">
        <v>272.52</v>
      </c>
      <c r="C42" s="187">
        <v>0</v>
      </c>
      <c r="D42" s="187">
        <v>0</v>
      </c>
      <c r="E42" s="187">
        <v>0</v>
      </c>
      <c r="F42" s="187">
        <v>272.52</v>
      </c>
      <c r="G42" s="187">
        <v>205.39</v>
      </c>
      <c r="H42" s="187">
        <v>30.83</v>
      </c>
      <c r="I42" s="187">
        <v>0</v>
      </c>
      <c r="J42" s="187">
        <v>0</v>
      </c>
      <c r="K42" s="187">
        <v>0</v>
      </c>
      <c r="L42" s="175">
        <v>236.21999999999997</v>
      </c>
      <c r="M42" s="187">
        <v>36.300000000000011</v>
      </c>
      <c r="N42" s="193">
        <v>67.13</v>
      </c>
    </row>
    <row r="43" spans="1:14">
      <c r="A43" s="192" t="s">
        <v>303</v>
      </c>
      <c r="B43" s="187">
        <v>5204.34</v>
      </c>
      <c r="C43" s="187">
        <v>0</v>
      </c>
      <c r="D43" s="187">
        <v>0</v>
      </c>
      <c r="E43" s="187">
        <v>0</v>
      </c>
      <c r="F43" s="187">
        <v>5204.34</v>
      </c>
      <c r="G43" s="187">
        <v>2281.0600000000004</v>
      </c>
      <c r="H43" s="187">
        <v>503.53</v>
      </c>
      <c r="I43" s="187">
        <v>0</v>
      </c>
      <c r="J43" s="187">
        <v>0</v>
      </c>
      <c r="K43" s="187">
        <v>0</v>
      </c>
      <c r="L43" s="175">
        <v>2784.59</v>
      </c>
      <c r="M43" s="187">
        <v>2419.75</v>
      </c>
      <c r="N43" s="193">
        <v>2923.2799999999997</v>
      </c>
    </row>
    <row r="44" spans="1:14">
      <c r="A44" s="192" t="s">
        <v>304</v>
      </c>
      <c r="B44" s="187">
        <v>942.46999999999957</v>
      </c>
      <c r="C44" s="187">
        <v>15.26</v>
      </c>
      <c r="D44" s="187">
        <v>0</v>
      </c>
      <c r="E44" s="187">
        <v>0</v>
      </c>
      <c r="F44" s="187">
        <v>957.72999999999956</v>
      </c>
      <c r="G44" s="187">
        <v>744.29</v>
      </c>
      <c r="H44" s="187">
        <v>25.2</v>
      </c>
      <c r="I44" s="187">
        <v>0</v>
      </c>
      <c r="J44" s="187">
        <v>0</v>
      </c>
      <c r="K44" s="187">
        <v>0</v>
      </c>
      <c r="L44" s="175">
        <v>769.49</v>
      </c>
      <c r="M44" s="187">
        <v>188.23999999999955</v>
      </c>
      <c r="N44" s="193">
        <v>198.17999999999961</v>
      </c>
    </row>
    <row r="45" spans="1:14">
      <c r="A45" s="208" t="s">
        <v>305</v>
      </c>
      <c r="B45" s="209">
        <v>87.72</v>
      </c>
      <c r="C45" s="187">
        <v>10.43</v>
      </c>
      <c r="D45" s="187">
        <v>0</v>
      </c>
      <c r="E45" s="187">
        <v>0</v>
      </c>
      <c r="F45" s="209">
        <v>98.15</v>
      </c>
      <c r="G45" s="209">
        <v>3.6000000000000005</v>
      </c>
      <c r="H45" s="187">
        <v>18.5</v>
      </c>
      <c r="I45" s="187">
        <v>0</v>
      </c>
      <c r="J45" s="187">
        <v>-0.14000000000000001</v>
      </c>
      <c r="K45" s="187">
        <v>0</v>
      </c>
      <c r="L45" s="213">
        <v>21.96</v>
      </c>
      <c r="M45" s="209">
        <v>76.19</v>
      </c>
      <c r="N45" s="193">
        <v>84.12</v>
      </c>
    </row>
  </sheetData>
  <mergeCells count="4">
    <mergeCell ref="A2:A4"/>
    <mergeCell ref="B2:F2"/>
    <mergeCell ref="G2:L2"/>
    <mergeCell ref="M2:N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F040B-24D6-4803-9B00-1A75E2E13D93}">
  <dimension ref="A1:M5"/>
  <sheetViews>
    <sheetView workbookViewId="0">
      <selection sqref="A1:M5"/>
    </sheetView>
  </sheetViews>
  <sheetFormatPr defaultRowHeight="15"/>
  <cols>
    <col min="1" max="1" width="14.85546875" customWidth="1"/>
  </cols>
  <sheetData>
    <row r="1" spans="1:13">
      <c r="A1" s="29" t="s">
        <v>86</v>
      </c>
      <c r="B1" s="49"/>
      <c r="C1" s="25"/>
      <c r="D1" s="25"/>
      <c r="E1" s="4"/>
      <c r="F1" s="4"/>
      <c r="G1" s="4"/>
      <c r="H1" s="4"/>
      <c r="I1" s="4"/>
      <c r="J1" s="4"/>
      <c r="K1" s="17" t="s">
        <v>3</v>
      </c>
      <c r="L1" s="17"/>
      <c r="M1" s="17"/>
    </row>
    <row r="2" spans="1:13" ht="51">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6</v>
      </c>
      <c r="C3" s="42"/>
      <c r="D3" s="42"/>
      <c r="E3" s="51"/>
      <c r="F3" s="51"/>
      <c r="G3" s="51"/>
      <c r="H3" s="51"/>
      <c r="I3" s="51"/>
      <c r="J3" s="51"/>
      <c r="K3" s="22"/>
      <c r="L3" s="52"/>
      <c r="M3" s="22"/>
    </row>
    <row r="4" spans="1:13" ht="38.25">
      <c r="A4" s="53" t="s">
        <v>87</v>
      </c>
      <c r="B4" s="54"/>
      <c r="C4" s="42"/>
      <c r="D4" s="42"/>
      <c r="E4" s="51">
        <v>789.8</v>
      </c>
      <c r="F4" s="51"/>
      <c r="G4" s="51"/>
      <c r="H4" s="51">
        <v>0</v>
      </c>
      <c r="I4" s="51"/>
      <c r="J4" s="51"/>
      <c r="K4" s="30">
        <v>789.8</v>
      </c>
      <c r="L4" s="52">
        <v>503.46</v>
      </c>
      <c r="M4" s="22">
        <v>503.46</v>
      </c>
    </row>
    <row r="5" spans="1:13">
      <c r="A5" s="19" t="s">
        <v>85</v>
      </c>
      <c r="B5" s="60"/>
      <c r="C5" s="57">
        <v>0</v>
      </c>
      <c r="D5" s="57">
        <v>0</v>
      </c>
      <c r="E5" s="57">
        <v>789.8</v>
      </c>
      <c r="F5" s="57">
        <v>0</v>
      </c>
      <c r="G5" s="57">
        <v>0</v>
      </c>
      <c r="H5" s="57">
        <v>0</v>
      </c>
      <c r="I5" s="57">
        <v>0</v>
      </c>
      <c r="J5" s="57">
        <v>0</v>
      </c>
      <c r="K5" s="57">
        <v>789.8</v>
      </c>
      <c r="L5" s="58">
        <v>503.46</v>
      </c>
      <c r="M5" s="57">
        <v>503.46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46113-A4DF-4CEF-92F7-1C9C8B8B37A4}">
  <dimension ref="A1:M19"/>
  <sheetViews>
    <sheetView topLeftCell="A13" workbookViewId="0">
      <selection activeCell="A19" sqref="A19"/>
    </sheetView>
  </sheetViews>
  <sheetFormatPr defaultRowHeight="15"/>
  <cols>
    <col min="1" max="1" width="43.85546875" bestFit="1" customWidth="1"/>
    <col min="2" max="2" width="8.140625" bestFit="1" customWidth="1"/>
    <col min="3" max="3" width="8.7109375" bestFit="1" customWidth="1"/>
    <col min="4" max="4" width="8.85546875" bestFit="1" customWidth="1"/>
    <col min="5" max="5" width="8.28515625" bestFit="1" customWidth="1"/>
    <col min="6" max="9" width="8" bestFit="1" customWidth="1"/>
    <col min="11" max="11" width="9.7109375" bestFit="1" customWidth="1"/>
    <col min="12" max="13" width="8.42578125" bestFit="1" customWidth="1"/>
  </cols>
  <sheetData>
    <row r="1" spans="1:13">
      <c r="A1" s="29" t="s">
        <v>88</v>
      </c>
      <c r="B1" s="49"/>
      <c r="C1" s="25"/>
      <c r="D1" s="25"/>
      <c r="E1" s="4"/>
      <c r="F1" s="4"/>
      <c r="G1" s="4"/>
      <c r="H1" s="4"/>
      <c r="I1" s="4"/>
      <c r="J1" s="4"/>
      <c r="K1" s="17" t="s">
        <v>3</v>
      </c>
      <c r="L1" s="62"/>
      <c r="M1" s="17"/>
    </row>
    <row r="2" spans="1:13" ht="51">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63"/>
      <c r="B3" s="64">
        <v>7</v>
      </c>
      <c r="C3" s="65"/>
      <c r="D3" s="65"/>
      <c r="E3" s="66"/>
      <c r="F3" s="66"/>
      <c r="G3" s="66"/>
      <c r="H3" s="66"/>
      <c r="I3" s="66"/>
      <c r="J3" s="66"/>
      <c r="K3" s="67"/>
      <c r="L3" s="68"/>
      <c r="M3" s="67"/>
    </row>
    <row r="4" spans="1:13">
      <c r="A4" s="69" t="s">
        <v>89</v>
      </c>
      <c r="B4" s="70"/>
      <c r="C4" s="65"/>
      <c r="D4" s="71"/>
      <c r="E4" s="66"/>
      <c r="F4" s="72"/>
      <c r="G4" s="66"/>
      <c r="H4" s="72"/>
      <c r="I4" s="66"/>
      <c r="J4" s="72"/>
      <c r="K4" s="67"/>
      <c r="L4" s="68"/>
      <c r="M4" s="67"/>
    </row>
    <row r="5" spans="1:13">
      <c r="A5" s="73" t="s">
        <v>90</v>
      </c>
      <c r="B5" s="74"/>
      <c r="C5" s="75"/>
      <c r="D5" s="76"/>
      <c r="E5" s="77"/>
      <c r="F5" s="4"/>
      <c r="G5" s="77"/>
      <c r="H5" s="4"/>
      <c r="I5" s="77"/>
      <c r="J5" s="4"/>
      <c r="K5" s="78"/>
      <c r="L5" s="79"/>
      <c r="M5" s="78"/>
    </row>
    <row r="6" spans="1:13" ht="25.5">
      <c r="A6" s="80" t="s">
        <v>91</v>
      </c>
      <c r="B6" s="81"/>
      <c r="C6" s="75">
        <v>252.6</v>
      </c>
      <c r="D6" s="75">
        <v>0</v>
      </c>
      <c r="E6" s="75">
        <v>0</v>
      </c>
      <c r="F6" s="75">
        <v>0</v>
      </c>
      <c r="G6" s="75">
        <v>0</v>
      </c>
      <c r="H6" s="75">
        <v>0</v>
      </c>
      <c r="I6" s="75">
        <v>0</v>
      </c>
      <c r="J6" s="75">
        <v>0</v>
      </c>
      <c r="K6" s="82">
        <v>252.6</v>
      </c>
      <c r="L6" s="79">
        <v>252.6</v>
      </c>
      <c r="M6" s="78">
        <v>252.6</v>
      </c>
    </row>
    <row r="7" spans="1:13" ht="25.5">
      <c r="A7" s="80" t="s">
        <v>92</v>
      </c>
      <c r="B7" s="81"/>
      <c r="C7" s="75">
        <v>5</v>
      </c>
      <c r="D7" s="75">
        <v>0</v>
      </c>
      <c r="E7" s="75">
        <v>0</v>
      </c>
      <c r="F7" s="75">
        <v>0</v>
      </c>
      <c r="G7" s="75">
        <v>0</v>
      </c>
      <c r="H7" s="75">
        <v>0</v>
      </c>
      <c r="I7" s="75">
        <v>0</v>
      </c>
      <c r="J7" s="75">
        <v>0</v>
      </c>
      <c r="K7" s="82">
        <v>5</v>
      </c>
      <c r="L7" s="79">
        <v>5</v>
      </c>
      <c r="M7" s="78">
        <v>5</v>
      </c>
    </row>
    <row r="8" spans="1:13">
      <c r="A8" s="83" t="s">
        <v>93</v>
      </c>
      <c r="B8" s="84"/>
      <c r="C8" s="85">
        <v>1</v>
      </c>
      <c r="D8" s="75"/>
      <c r="E8" s="75"/>
      <c r="F8" s="75"/>
      <c r="G8" s="75"/>
      <c r="H8" s="75"/>
      <c r="I8" s="75"/>
      <c r="J8" s="75"/>
      <c r="K8" s="82">
        <v>1</v>
      </c>
      <c r="L8" s="79"/>
      <c r="M8" s="78"/>
    </row>
    <row r="9" spans="1:13">
      <c r="A9" s="56"/>
      <c r="B9" s="40"/>
      <c r="C9" s="42">
        <v>258.60000000000002</v>
      </c>
      <c r="D9" s="42">
        <v>0</v>
      </c>
      <c r="E9" s="42">
        <v>0</v>
      </c>
      <c r="F9" s="42">
        <v>0</v>
      </c>
      <c r="G9" s="42">
        <v>0</v>
      </c>
      <c r="H9" s="42">
        <v>0</v>
      </c>
      <c r="I9" s="42">
        <v>0</v>
      </c>
      <c r="J9" s="42">
        <v>0</v>
      </c>
      <c r="K9" s="57">
        <v>258.60000000000002</v>
      </c>
      <c r="L9" s="57">
        <v>257.60000000000002</v>
      </c>
      <c r="M9" s="57">
        <v>257.60000000000002</v>
      </c>
    </row>
    <row r="10" spans="1:13">
      <c r="A10" s="86" t="s">
        <v>94</v>
      </c>
      <c r="B10" s="87"/>
      <c r="C10" s="65"/>
      <c r="D10" s="65"/>
      <c r="E10" s="66"/>
      <c r="F10" s="66"/>
      <c r="G10" s="66"/>
      <c r="H10" s="66"/>
      <c r="I10" s="66"/>
      <c r="J10" s="66"/>
      <c r="K10" s="67"/>
      <c r="L10" s="68"/>
      <c r="M10" s="67"/>
    </row>
    <row r="11" spans="1:13" ht="25.5">
      <c r="A11" s="88" t="s">
        <v>95</v>
      </c>
      <c r="B11" s="81"/>
      <c r="C11" s="75">
        <v>542.25</v>
      </c>
      <c r="D11" s="75">
        <v>0</v>
      </c>
      <c r="E11" s="75">
        <v>0</v>
      </c>
      <c r="F11" s="75">
        <v>0</v>
      </c>
      <c r="G11" s="75">
        <v>0</v>
      </c>
      <c r="H11" s="75">
        <v>0</v>
      </c>
      <c r="I11" s="75">
        <v>0</v>
      </c>
      <c r="J11" s="75">
        <v>0</v>
      </c>
      <c r="K11" s="82">
        <v>542.25</v>
      </c>
      <c r="L11" s="79">
        <v>542.25</v>
      </c>
      <c r="M11" s="78">
        <v>542.25</v>
      </c>
    </row>
    <row r="12" spans="1:13">
      <c r="A12" s="89" t="s">
        <v>96</v>
      </c>
      <c r="B12" s="84"/>
      <c r="C12" s="85">
        <v>-542.25</v>
      </c>
      <c r="D12" s="75">
        <v>0</v>
      </c>
      <c r="E12" s="75">
        <v>0</v>
      </c>
      <c r="F12" s="75">
        <v>0</v>
      </c>
      <c r="G12" s="75">
        <v>0</v>
      </c>
      <c r="H12" s="75">
        <v>0</v>
      </c>
      <c r="I12" s="75">
        <v>0</v>
      </c>
      <c r="J12" s="75">
        <v>0</v>
      </c>
      <c r="K12" s="90">
        <v>-542.25</v>
      </c>
      <c r="L12" s="91">
        <v>-542.25</v>
      </c>
      <c r="M12" s="92">
        <v>-542.25</v>
      </c>
    </row>
    <row r="13" spans="1:13">
      <c r="A13" s="56"/>
      <c r="B13" s="40"/>
      <c r="C13" s="42">
        <v>0</v>
      </c>
      <c r="D13" s="42">
        <v>0</v>
      </c>
      <c r="E13" s="42">
        <v>0</v>
      </c>
      <c r="F13" s="42">
        <v>0</v>
      </c>
      <c r="G13" s="42">
        <v>0</v>
      </c>
      <c r="H13" s="42">
        <v>0</v>
      </c>
      <c r="I13" s="42">
        <v>0</v>
      </c>
      <c r="J13" s="42">
        <v>0</v>
      </c>
      <c r="K13" s="57">
        <v>0</v>
      </c>
      <c r="L13" s="93">
        <v>0</v>
      </c>
      <c r="M13" s="42">
        <v>0</v>
      </c>
    </row>
    <row r="14" spans="1:13" ht="25.5">
      <c r="A14" s="86" t="s">
        <v>97</v>
      </c>
      <c r="B14" s="64"/>
      <c r="C14" s="65"/>
      <c r="D14" s="65"/>
      <c r="E14" s="66"/>
      <c r="F14" s="66"/>
      <c r="G14" s="66"/>
      <c r="H14" s="66"/>
      <c r="I14" s="66"/>
      <c r="J14" s="66"/>
      <c r="K14" s="67"/>
      <c r="L14" s="68"/>
      <c r="M14" s="67"/>
    </row>
    <row r="15" spans="1:13" ht="25.5">
      <c r="A15" s="88" t="s">
        <v>98</v>
      </c>
      <c r="B15" s="81"/>
      <c r="C15" s="75">
        <v>0</v>
      </c>
      <c r="D15" s="75">
        <v>0</v>
      </c>
      <c r="E15" s="77">
        <v>0</v>
      </c>
      <c r="F15" s="77">
        <v>0.03</v>
      </c>
      <c r="G15" s="77">
        <v>0</v>
      </c>
      <c r="H15" s="77">
        <v>0</v>
      </c>
      <c r="I15" s="77">
        <v>0</v>
      </c>
      <c r="J15" s="77">
        <v>0</v>
      </c>
      <c r="K15" s="82">
        <v>0.03</v>
      </c>
      <c r="L15" s="94">
        <v>0.03</v>
      </c>
      <c r="M15" s="82">
        <v>0.03</v>
      </c>
    </row>
    <row r="16" spans="1:13" ht="38.25">
      <c r="A16" s="88" t="s">
        <v>99</v>
      </c>
      <c r="B16" s="81"/>
      <c r="C16" s="75">
        <v>0.01</v>
      </c>
      <c r="D16" s="75">
        <v>0</v>
      </c>
      <c r="E16" s="75">
        <v>0</v>
      </c>
      <c r="F16" s="75">
        <v>0</v>
      </c>
      <c r="G16" s="75">
        <v>0</v>
      </c>
      <c r="H16" s="75">
        <v>0</v>
      </c>
      <c r="I16" s="75">
        <v>0</v>
      </c>
      <c r="J16" s="75">
        <v>0</v>
      </c>
      <c r="K16" s="82">
        <v>0.01</v>
      </c>
      <c r="L16" s="94">
        <v>0.01</v>
      </c>
      <c r="M16" s="82">
        <v>0.01</v>
      </c>
    </row>
    <row r="17" spans="1:13" ht="25.5">
      <c r="A17" s="83" t="s">
        <v>100</v>
      </c>
      <c r="B17" s="84"/>
      <c r="C17" s="85">
        <v>0</v>
      </c>
      <c r="D17" s="85">
        <v>0</v>
      </c>
      <c r="E17" s="85">
        <v>0</v>
      </c>
      <c r="F17" s="85">
        <v>0</v>
      </c>
      <c r="G17" s="85">
        <v>0</v>
      </c>
      <c r="H17" s="85">
        <v>0</v>
      </c>
      <c r="I17" s="85">
        <v>0</v>
      </c>
      <c r="J17" s="85">
        <v>0</v>
      </c>
      <c r="K17" s="90">
        <v>0</v>
      </c>
      <c r="L17" s="95">
        <v>0</v>
      </c>
      <c r="M17" s="90">
        <v>0</v>
      </c>
    </row>
    <row r="18" spans="1:13">
      <c r="A18" s="96"/>
      <c r="B18" s="19"/>
      <c r="C18" s="22">
        <v>0.01</v>
      </c>
      <c r="D18" s="22">
        <v>0</v>
      </c>
      <c r="E18" s="22">
        <v>0</v>
      </c>
      <c r="F18" s="22">
        <v>0.03</v>
      </c>
      <c r="G18" s="22">
        <v>0</v>
      </c>
      <c r="H18" s="22">
        <v>0</v>
      </c>
      <c r="I18" s="22">
        <v>0</v>
      </c>
      <c r="J18" s="22">
        <v>0</v>
      </c>
      <c r="K18" s="22">
        <v>0.04</v>
      </c>
      <c r="L18" s="52">
        <v>0.04</v>
      </c>
      <c r="M18" s="22">
        <v>0.04</v>
      </c>
    </row>
    <row r="19" spans="1:13">
      <c r="A19" s="96" t="s">
        <v>101</v>
      </c>
      <c r="B19" s="19"/>
      <c r="C19" s="30">
        <v>258.61</v>
      </c>
      <c r="D19" s="30">
        <v>0</v>
      </c>
      <c r="E19" s="30">
        <v>0</v>
      </c>
      <c r="F19" s="30">
        <v>0.03</v>
      </c>
      <c r="G19" s="30">
        <v>0</v>
      </c>
      <c r="H19" s="30">
        <v>0</v>
      </c>
      <c r="I19" s="30">
        <v>0</v>
      </c>
      <c r="J19" s="30">
        <v>0</v>
      </c>
      <c r="K19" s="30">
        <v>258.64000000000004</v>
      </c>
      <c r="L19" s="97">
        <v>257.64000000000004</v>
      </c>
      <c r="M19" s="30">
        <v>257.64000000000004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0D9BA-D27E-4EA4-85B6-385235E3C538}">
  <dimension ref="A1:M6"/>
  <sheetViews>
    <sheetView workbookViewId="0">
      <selection activeCell="E12" sqref="E12"/>
    </sheetView>
  </sheetViews>
  <sheetFormatPr defaultRowHeight="15"/>
  <cols>
    <col min="1" max="1" width="16.140625" customWidth="1"/>
  </cols>
  <sheetData>
    <row r="1" spans="1:13">
      <c r="A1" s="29" t="s">
        <v>102</v>
      </c>
      <c r="B1" s="49"/>
      <c r="C1" s="25"/>
      <c r="D1" s="25"/>
      <c r="E1" s="4"/>
      <c r="F1" s="4"/>
      <c r="G1" s="4"/>
      <c r="H1" s="4"/>
      <c r="I1" s="4"/>
      <c r="J1" s="4"/>
      <c r="K1" s="17" t="s">
        <v>3</v>
      </c>
      <c r="L1" s="17"/>
      <c r="M1" s="17"/>
    </row>
    <row r="2" spans="1:13" ht="51">
      <c r="A2" s="18" t="s">
        <v>4</v>
      </c>
      <c r="B2" s="19" t="s">
        <v>79</v>
      </c>
      <c r="C2" s="20" t="s">
        <v>6</v>
      </c>
      <c r="D2" s="20" t="s">
        <v>80</v>
      </c>
      <c r="E2" s="20" t="s">
        <v>8</v>
      </c>
      <c r="F2" s="20" t="s">
        <v>9</v>
      </c>
      <c r="G2" s="20" t="s">
        <v>10</v>
      </c>
      <c r="H2" s="20" t="s">
        <v>11</v>
      </c>
      <c r="I2" s="20" t="s">
        <v>12</v>
      </c>
      <c r="J2" s="20" t="s">
        <v>13</v>
      </c>
      <c r="K2" s="20" t="s">
        <v>14</v>
      </c>
      <c r="L2" s="50" t="s">
        <v>15</v>
      </c>
      <c r="M2" s="20" t="s">
        <v>15</v>
      </c>
    </row>
    <row r="3" spans="1:13" ht="25.5">
      <c r="A3" s="98" t="s">
        <v>103</v>
      </c>
      <c r="B3" s="19">
        <v>8</v>
      </c>
      <c r="C3" s="42"/>
      <c r="D3" s="42"/>
      <c r="E3" s="51"/>
      <c r="F3" s="51"/>
      <c r="G3" s="51"/>
      <c r="H3" s="51"/>
      <c r="I3" s="51"/>
      <c r="J3" s="51"/>
      <c r="K3" s="22"/>
      <c r="L3" s="52"/>
      <c r="M3" s="22"/>
    </row>
    <row r="4" spans="1:13">
      <c r="A4" s="53" t="s">
        <v>104</v>
      </c>
      <c r="B4" s="40"/>
      <c r="C4" s="42">
        <v>0</v>
      </c>
      <c r="D4" s="42"/>
      <c r="E4" s="51">
        <v>0</v>
      </c>
      <c r="F4" s="51"/>
      <c r="G4" s="51">
        <v>0</v>
      </c>
      <c r="H4" s="51">
        <v>0</v>
      </c>
      <c r="I4" s="51"/>
      <c r="J4" s="51">
        <v>12.107447700000009</v>
      </c>
      <c r="K4" s="30">
        <v>12.107447700000009</v>
      </c>
      <c r="L4" s="52">
        <v>10.992699999999999</v>
      </c>
      <c r="M4" s="22">
        <v>10.992699999999999</v>
      </c>
    </row>
    <row r="5" spans="1:13" ht="25.5">
      <c r="A5" s="53" t="s">
        <v>105</v>
      </c>
      <c r="B5" s="40"/>
      <c r="C5" s="42">
        <v>0</v>
      </c>
      <c r="D5" s="42"/>
      <c r="E5" s="51">
        <v>0</v>
      </c>
      <c r="F5" s="51"/>
      <c r="G5" s="51">
        <v>0</v>
      </c>
      <c r="H5" s="51"/>
      <c r="I5" s="51"/>
      <c r="J5" s="51"/>
      <c r="K5" s="30">
        <v>0</v>
      </c>
      <c r="L5" s="52">
        <v>0</v>
      </c>
      <c r="M5" s="22">
        <v>0</v>
      </c>
    </row>
    <row r="6" spans="1:13">
      <c r="A6" s="19" t="s">
        <v>85</v>
      </c>
      <c r="B6" s="19"/>
      <c r="C6" s="57">
        <v>0</v>
      </c>
      <c r="D6" s="57">
        <v>0</v>
      </c>
      <c r="E6" s="57">
        <v>0</v>
      </c>
      <c r="F6" s="57">
        <v>0</v>
      </c>
      <c r="G6" s="57">
        <v>0</v>
      </c>
      <c r="H6" s="57">
        <v>0</v>
      </c>
      <c r="I6" s="57">
        <v>0</v>
      </c>
      <c r="J6" s="57">
        <v>12.107447700000009</v>
      </c>
      <c r="K6" s="57">
        <v>12.107447700000009</v>
      </c>
      <c r="L6" s="58">
        <v>10.992699999999999</v>
      </c>
      <c r="M6" s="57">
        <v>10.992699999999999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9B511-0BCF-4CD6-BCCC-235F7624A9A5}">
  <dimension ref="A1:M6"/>
  <sheetViews>
    <sheetView workbookViewId="0">
      <selection activeCell="E9" sqref="E9:E10"/>
    </sheetView>
  </sheetViews>
  <sheetFormatPr defaultRowHeight="15"/>
  <cols>
    <col min="1" max="1" width="15.5703125" customWidth="1"/>
  </cols>
  <sheetData>
    <row r="1" spans="1:13">
      <c r="A1" s="29" t="s">
        <v>106</v>
      </c>
      <c r="B1" s="49"/>
      <c r="C1" s="25"/>
      <c r="D1" s="25"/>
      <c r="E1" s="4"/>
      <c r="F1" s="4"/>
      <c r="G1" s="4"/>
      <c r="H1" s="4"/>
      <c r="I1" s="4"/>
      <c r="J1" s="4"/>
      <c r="K1" s="17" t="s">
        <v>3</v>
      </c>
      <c r="L1" s="17"/>
      <c r="M1" s="17"/>
    </row>
    <row r="2" spans="1:13" ht="51">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9</v>
      </c>
      <c r="C3" s="42"/>
      <c r="D3" s="42"/>
      <c r="E3" s="51"/>
      <c r="F3" s="51"/>
      <c r="G3" s="51"/>
      <c r="H3" s="51"/>
      <c r="I3" s="51"/>
      <c r="J3" s="51"/>
      <c r="K3" s="22"/>
      <c r="L3" s="52"/>
      <c r="M3" s="22"/>
    </row>
    <row r="4" spans="1:13" ht="25.5">
      <c r="A4" s="53" t="s">
        <v>107</v>
      </c>
      <c r="B4" s="40"/>
      <c r="C4" s="42"/>
      <c r="D4" s="42"/>
      <c r="E4" s="51"/>
      <c r="F4" s="51"/>
      <c r="G4" s="51">
        <v>0</v>
      </c>
      <c r="H4" s="51"/>
      <c r="I4" s="51"/>
      <c r="J4" s="51">
        <v>0</v>
      </c>
      <c r="K4" s="30">
        <v>0</v>
      </c>
      <c r="L4" s="52">
        <v>0</v>
      </c>
      <c r="M4" s="22">
        <v>0</v>
      </c>
    </row>
    <row r="5" spans="1:13" ht="25.5">
      <c r="A5" s="53" t="s">
        <v>108</v>
      </c>
      <c r="B5" s="40"/>
      <c r="C5" s="42"/>
      <c r="D5" s="42"/>
      <c r="E5" s="51"/>
      <c r="F5" s="51"/>
      <c r="G5" s="51">
        <v>0</v>
      </c>
      <c r="H5" s="51"/>
      <c r="I5" s="51"/>
      <c r="J5" s="51">
        <v>62.538932100000011</v>
      </c>
      <c r="K5" s="30">
        <v>62.538932100000011</v>
      </c>
      <c r="L5" s="52">
        <v>45.64</v>
      </c>
      <c r="M5" s="22">
        <v>45.64</v>
      </c>
    </row>
    <row r="6" spans="1:13">
      <c r="A6" s="19" t="s">
        <v>85</v>
      </c>
      <c r="B6" s="19"/>
      <c r="C6" s="57">
        <v>0</v>
      </c>
      <c r="D6" s="57">
        <v>0</v>
      </c>
      <c r="E6" s="57">
        <v>0</v>
      </c>
      <c r="F6" s="57">
        <v>0</v>
      </c>
      <c r="G6" s="57">
        <v>0</v>
      </c>
      <c r="H6" s="57">
        <v>0</v>
      </c>
      <c r="I6" s="57">
        <v>0</v>
      </c>
      <c r="J6" s="57">
        <v>62.538932100000011</v>
      </c>
      <c r="K6" s="57">
        <v>62.538932100000011</v>
      </c>
      <c r="L6" s="58">
        <v>45.64</v>
      </c>
      <c r="M6" s="57">
        <v>45.64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7DA1A-202C-4103-BA0B-E92A72BD09F4}">
  <dimension ref="A1:M13"/>
  <sheetViews>
    <sheetView workbookViewId="0">
      <selection activeCell="H7" sqref="H7"/>
    </sheetView>
  </sheetViews>
  <sheetFormatPr defaultRowHeight="15"/>
  <cols>
    <col min="1" max="1" width="40.85546875" bestFit="1" customWidth="1"/>
    <col min="2" max="2" width="8.140625" bestFit="1" customWidth="1"/>
    <col min="3" max="3" width="10" bestFit="1" customWidth="1"/>
    <col min="4" max="4" width="8.85546875" bestFit="1" customWidth="1"/>
    <col min="5" max="5" width="8.28515625" bestFit="1" customWidth="1"/>
    <col min="6" max="9" width="8" bestFit="1" customWidth="1"/>
    <col min="11" max="13" width="10" bestFit="1" customWidth="1"/>
  </cols>
  <sheetData>
    <row r="1" spans="1:13">
      <c r="A1" s="29" t="s">
        <v>109</v>
      </c>
      <c r="B1" s="49"/>
      <c r="C1" s="25"/>
      <c r="D1" s="25"/>
      <c r="E1" s="4"/>
      <c r="F1" s="4"/>
      <c r="G1" s="4"/>
      <c r="H1" s="4"/>
      <c r="I1" s="4"/>
      <c r="J1" s="4"/>
      <c r="K1" s="17" t="s">
        <v>3</v>
      </c>
      <c r="L1" s="17"/>
      <c r="M1" s="17"/>
    </row>
    <row r="2" spans="1:13" ht="51">
      <c r="A2" s="18" t="s">
        <v>4</v>
      </c>
      <c r="B2" s="19" t="s">
        <v>79</v>
      </c>
      <c r="C2" s="20" t="s">
        <v>6</v>
      </c>
      <c r="D2" s="20" t="s">
        <v>80</v>
      </c>
      <c r="E2" s="20" t="s">
        <v>8</v>
      </c>
      <c r="F2" s="20" t="s">
        <v>9</v>
      </c>
      <c r="G2" s="20" t="s">
        <v>10</v>
      </c>
      <c r="H2" s="20" t="s">
        <v>11</v>
      </c>
      <c r="I2" s="20" t="s">
        <v>12</v>
      </c>
      <c r="J2" s="20" t="s">
        <v>13</v>
      </c>
      <c r="K2" s="20" t="s">
        <v>14</v>
      </c>
      <c r="L2" s="50" t="s">
        <v>15</v>
      </c>
      <c r="M2" s="20" t="s">
        <v>15</v>
      </c>
    </row>
    <row r="3" spans="1:13">
      <c r="A3" s="18"/>
      <c r="B3" s="19">
        <v>10</v>
      </c>
      <c r="C3" s="42"/>
      <c r="D3" s="42"/>
      <c r="E3" s="51"/>
      <c r="F3" s="51"/>
      <c r="G3" s="51"/>
      <c r="H3" s="51"/>
      <c r="I3" s="51"/>
      <c r="J3" s="51"/>
      <c r="K3" s="22"/>
      <c r="L3" s="52"/>
      <c r="M3" s="22"/>
    </row>
    <row r="4" spans="1:13">
      <c r="A4" s="101" t="s">
        <v>110</v>
      </c>
      <c r="B4" s="40"/>
      <c r="C4" s="42"/>
      <c r="D4" s="42"/>
      <c r="E4" s="51"/>
      <c r="F4" s="51"/>
      <c r="G4" s="51"/>
      <c r="H4" s="51"/>
      <c r="I4" s="51"/>
      <c r="J4" s="51"/>
      <c r="K4" s="22"/>
      <c r="L4" s="52"/>
      <c r="M4" s="22"/>
    </row>
    <row r="5" spans="1:13">
      <c r="A5" s="55" t="s">
        <v>111</v>
      </c>
      <c r="B5" s="40"/>
      <c r="C5" s="42">
        <v>4973.3900000000003</v>
      </c>
      <c r="D5" s="42"/>
      <c r="E5" s="51"/>
      <c r="F5" s="51"/>
      <c r="G5" s="51"/>
      <c r="H5" s="51"/>
      <c r="I5" s="51"/>
      <c r="J5" s="51"/>
      <c r="K5" s="30">
        <v>4973.3900000000003</v>
      </c>
      <c r="L5" s="52">
        <v>4469.6395400000001</v>
      </c>
      <c r="M5" s="22">
        <v>4469.6395400000001</v>
      </c>
    </row>
    <row r="6" spans="1:13">
      <c r="A6" s="55" t="s">
        <v>112</v>
      </c>
      <c r="B6" s="40"/>
      <c r="C6" s="42">
        <v>0</v>
      </c>
      <c r="D6" s="42"/>
      <c r="E6" s="51"/>
      <c r="F6" s="51"/>
      <c r="G6" s="51"/>
      <c r="H6" s="51"/>
      <c r="I6" s="51"/>
      <c r="J6" s="51"/>
      <c r="K6" s="30">
        <v>0</v>
      </c>
      <c r="L6" s="52">
        <v>0</v>
      </c>
      <c r="M6" s="22">
        <v>0</v>
      </c>
    </row>
    <row r="7" spans="1:13">
      <c r="A7" s="55" t="s">
        <v>113</v>
      </c>
      <c r="B7" s="40"/>
      <c r="C7" s="42">
        <v>0</v>
      </c>
      <c r="D7" s="42"/>
      <c r="E7" s="42"/>
      <c r="F7" s="42"/>
      <c r="G7" s="42"/>
      <c r="H7" s="42"/>
      <c r="I7" s="42"/>
      <c r="J7" s="42"/>
      <c r="K7" s="30">
        <v>0</v>
      </c>
      <c r="L7" s="93">
        <v>0</v>
      </c>
      <c r="M7" s="42">
        <v>0</v>
      </c>
    </row>
    <row r="8" spans="1:13">
      <c r="A8" s="18" t="s">
        <v>114</v>
      </c>
      <c r="B8" s="19"/>
      <c r="C8" s="57">
        <v>4973.3900000000003</v>
      </c>
      <c r="D8" s="57">
        <v>0</v>
      </c>
      <c r="E8" s="57">
        <v>0</v>
      </c>
      <c r="F8" s="57">
        <v>0</v>
      </c>
      <c r="G8" s="57">
        <v>0</v>
      </c>
      <c r="H8" s="57">
        <v>0</v>
      </c>
      <c r="I8" s="57">
        <v>0</v>
      </c>
      <c r="J8" s="57">
        <v>0</v>
      </c>
      <c r="K8" s="57">
        <v>4973.3900000000003</v>
      </c>
      <c r="L8" s="58">
        <v>4469.6395400000001</v>
      </c>
      <c r="M8" s="57">
        <v>4469.6395400000001</v>
      </c>
    </row>
    <row r="9" spans="1:13">
      <c r="A9" s="101" t="s">
        <v>115</v>
      </c>
      <c r="B9" s="40"/>
      <c r="C9" s="42"/>
      <c r="D9" s="42"/>
      <c r="E9" s="51"/>
      <c r="F9" s="51"/>
      <c r="G9" s="51"/>
      <c r="H9" s="51"/>
      <c r="I9" s="51"/>
      <c r="J9" s="51"/>
      <c r="K9" s="22"/>
      <c r="L9" s="52"/>
      <c r="M9" s="22"/>
    </row>
    <row r="10" spans="1:13">
      <c r="A10" s="55" t="s">
        <v>116</v>
      </c>
      <c r="B10" s="40"/>
      <c r="C10" s="102">
        <v>21336.17</v>
      </c>
      <c r="D10" s="42"/>
      <c r="E10" s="51"/>
      <c r="F10" s="51"/>
      <c r="G10" s="51"/>
      <c r="H10" s="51"/>
      <c r="I10" s="51"/>
      <c r="J10" s="51"/>
      <c r="K10" s="22">
        <v>21336.17</v>
      </c>
      <c r="L10" s="52">
        <v>24193.439539999999</v>
      </c>
      <c r="M10" s="22">
        <v>24193.439539999999</v>
      </c>
    </row>
    <row r="11" spans="1:13">
      <c r="A11" s="55" t="s">
        <v>113</v>
      </c>
      <c r="B11" s="40"/>
      <c r="C11" s="42">
        <v>0</v>
      </c>
      <c r="D11" s="42"/>
      <c r="E11" s="42"/>
      <c r="F11" s="42"/>
      <c r="G11" s="42"/>
      <c r="H11" s="42"/>
      <c r="I11" s="42"/>
      <c r="J11" s="42"/>
      <c r="K11" s="22">
        <v>0</v>
      </c>
      <c r="L11" s="93">
        <v>0</v>
      </c>
      <c r="M11" s="42">
        <v>0</v>
      </c>
    </row>
    <row r="12" spans="1:13">
      <c r="A12" s="18" t="s">
        <v>117</v>
      </c>
      <c r="B12" s="19"/>
      <c r="C12" s="57">
        <v>21336.17</v>
      </c>
      <c r="D12" s="57">
        <v>0</v>
      </c>
      <c r="E12" s="57">
        <v>0</v>
      </c>
      <c r="F12" s="57">
        <v>0</v>
      </c>
      <c r="G12" s="57">
        <v>0</v>
      </c>
      <c r="H12" s="57">
        <v>0</v>
      </c>
      <c r="I12" s="57">
        <v>0</v>
      </c>
      <c r="J12" s="57">
        <v>0</v>
      </c>
      <c r="K12" s="57">
        <v>21336.17</v>
      </c>
      <c r="L12" s="58">
        <v>24193.439539999999</v>
      </c>
      <c r="M12" s="57">
        <v>24193.439539999999</v>
      </c>
    </row>
    <row r="13" spans="1:13">
      <c r="A13" s="19" t="s">
        <v>118</v>
      </c>
      <c r="B13" s="19"/>
      <c r="C13" s="57">
        <v>16362.779999999999</v>
      </c>
      <c r="D13" s="57">
        <v>0</v>
      </c>
      <c r="E13" s="57">
        <v>0</v>
      </c>
      <c r="F13" s="57">
        <v>0</v>
      </c>
      <c r="G13" s="57">
        <v>0</v>
      </c>
      <c r="H13" s="57">
        <v>0</v>
      </c>
      <c r="I13" s="57">
        <v>0</v>
      </c>
      <c r="J13" s="57">
        <v>0</v>
      </c>
      <c r="K13" s="57">
        <v>16362.779999999999</v>
      </c>
      <c r="L13" s="58">
        <v>19723.8</v>
      </c>
      <c r="M13" s="57">
        <v>19723.8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Bal Sheet</vt:lpstr>
      <vt:lpstr>Note 3</vt:lpstr>
      <vt:lpstr>Note 4</vt:lpstr>
      <vt:lpstr>Note 5</vt:lpstr>
      <vt:lpstr>Note 6</vt:lpstr>
      <vt:lpstr>Note 7</vt:lpstr>
      <vt:lpstr>Note 8</vt:lpstr>
      <vt:lpstr>Note 9</vt:lpstr>
      <vt:lpstr>Note 10</vt:lpstr>
      <vt:lpstr>Note 11</vt:lpstr>
      <vt:lpstr>Note 12</vt:lpstr>
      <vt:lpstr>Note 13</vt:lpstr>
      <vt:lpstr>Note 14</vt:lpstr>
      <vt:lpstr>Note 15</vt:lpstr>
      <vt:lpstr>Note 29 &amp; 29(A)</vt:lpstr>
      <vt:lpstr>Note 28</vt:lpstr>
      <vt:lpstr>Note 27</vt:lpstr>
      <vt:lpstr>Note 26</vt:lpstr>
      <vt:lpstr>Note 25</vt:lpstr>
      <vt:lpstr>Note 24</vt:lpstr>
      <vt:lpstr>Note 23</vt:lpstr>
      <vt:lpstr>Note 22</vt:lpstr>
      <vt:lpstr>Note 21</vt:lpstr>
      <vt:lpstr>Note 20</vt:lpstr>
      <vt:lpstr>Note 19</vt:lpstr>
      <vt:lpstr>Note 18</vt:lpstr>
      <vt:lpstr>Note 17</vt:lpstr>
      <vt:lpstr>Note 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Prasanth G</dc:creator>
  <cp:lastModifiedBy>Prasanth G </cp:lastModifiedBy>
  <dcterms:created xsi:type="dcterms:W3CDTF">2023-03-02T06:16:48Z</dcterms:created>
  <dcterms:modified xsi:type="dcterms:W3CDTF">2023-03-02T07:13:41Z</dcterms:modified>
</cp:coreProperties>
</file>